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Ирина Билюкова\Изучение материалов\сайт\формы отчетов\"/>
    </mc:Choice>
  </mc:AlternateContent>
  <bookViews>
    <workbookView xWindow="0" yWindow="0" windowWidth="28800" windowHeight="12300" tabRatio="674" activeTab="5"/>
  </bookViews>
  <sheets>
    <sheet name="Титульный лист" sheetId="1" r:id="rId1"/>
    <sheet name="ф.9в-1_т.1" sheetId="9" r:id="rId2"/>
    <sheet name="ф.9в-1_т.2" sheetId="10" r:id="rId3"/>
    <sheet name="ф.9г-1" sheetId="11" r:id="rId4"/>
    <sheet name="ф.9г-2" sheetId="12" r:id="rId5"/>
    <sheet name="ф.9д-1  " sheetId="16" r:id="rId6"/>
    <sheet name="ф.9ж-1" sheetId="2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prd2">[1]Титульный!$G$8</definedName>
    <definedName name="god">[1]Титульный!$F$8</definedName>
    <definedName name="kvartal">[2]Титульный!$G$8</definedName>
    <definedName name="org">[1]Титульный!$F$10</definedName>
    <definedName name="region_name">[3]Титульный!$F$8</definedName>
    <definedName name="sbwt_name">[1]REESTR_ORG!$H$148:$H$177</definedName>
    <definedName name="sub_1" localSheetId="0">'Титульный лист'!#REF!</definedName>
    <definedName name="sub_100" localSheetId="0">'Титульный лист'!#REF!</definedName>
    <definedName name="sub_1000" localSheetId="0">'Титульный лист'!#REF!</definedName>
    <definedName name="sub_11011" localSheetId="1">'ф.9в-1_т.1'!$A$21</definedName>
    <definedName name="sub_11011" localSheetId="2">'ф.9в-1_т.2'!#REF!</definedName>
    <definedName name="sub_11011" localSheetId="3">'ф.9г-1'!#REF!</definedName>
    <definedName name="sub_11011" localSheetId="4">'ф.9г-2'!#REF!</definedName>
    <definedName name="sub_11011" localSheetId="5">'ф.9д-1  '!#REF!</definedName>
    <definedName name="sub_11011" localSheetId="6">'ф.9ж-1'!#REF!</definedName>
    <definedName name="sub_1110" localSheetId="1">'ф.9в-1_т.1'!$A$22</definedName>
    <definedName name="sub_1110" localSheetId="2">'ф.9в-1_т.2'!#REF!</definedName>
    <definedName name="sub_1110" localSheetId="3">'ф.9г-1'!#REF!</definedName>
    <definedName name="sub_1110" localSheetId="4">'ф.9г-2'!#REF!</definedName>
    <definedName name="sub_1110" localSheetId="5">'ф.9д-1  '!#REF!</definedName>
    <definedName name="sub_1110" localSheetId="6">'ф.9ж-1'!#REF!</definedName>
    <definedName name="sub_1120" localSheetId="1">'ф.9в-1_т.1'!$A$26</definedName>
    <definedName name="sub_1120" localSheetId="2">'ф.9в-1_т.2'!$A$24</definedName>
    <definedName name="sub_1120" localSheetId="3">'ф.9г-1'!#REF!</definedName>
    <definedName name="sub_1120" localSheetId="4">'ф.9г-2'!$A$19</definedName>
    <definedName name="sub_1120" localSheetId="5">'ф.9д-1  '!#REF!</definedName>
    <definedName name="sub_1120" localSheetId="6">'ф.9ж-1'!#REF!</definedName>
    <definedName name="sub_2" localSheetId="0">'Титульный лист'!#REF!</definedName>
    <definedName name="sub_207" localSheetId="0">'Титульный лист'!#REF!</definedName>
    <definedName name="sub_3" localSheetId="0">'Титульный лист'!#REF!</definedName>
    <definedName name="sub_4" localSheetId="0">'Титульный лист'!#REF!</definedName>
    <definedName name="tso_name">[2]REESTR_ORG!$A$156:$A$245</definedName>
    <definedName name="_xlnm.Print_Titles" localSheetId="5">'ф.9д-1  '!$16:$18</definedName>
    <definedName name="_xlnm.Print_Area" localSheetId="0">'Титульный лист'!$A$1:$G$8</definedName>
    <definedName name="_xlnm.Print_Area" localSheetId="1">'ф.9в-1_т.1'!$A$5:$G$23</definedName>
    <definedName name="_xlnm.Print_Area" localSheetId="2">'ф.9в-1_т.2'!$A$1:$R$31</definedName>
    <definedName name="_xlnm.Print_Area" localSheetId="3">'ф.9г-1'!$A$1:$J$21</definedName>
    <definedName name="_xlnm.Print_Area" localSheetId="4">'ф.9г-2'!$A$1:$G$19</definedName>
    <definedName name="_xlnm.Print_Area" localSheetId="5">'ф.9д-1  '!$A$1:$P$45</definedName>
    <definedName name="_xlnm.Print_Area" localSheetId="6">'ф.9ж-1'!$A$1:$M$21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6" l="1"/>
  <c r="A10" i="22" l="1"/>
  <c r="A10" i="12"/>
  <c r="A14" i="22" l="1"/>
  <c r="A13" i="22"/>
  <c r="A12" i="22"/>
  <c r="A9" i="22"/>
  <c r="A7" i="22"/>
  <c r="A14" i="12" l="1"/>
  <c r="A13" i="12"/>
  <c r="A12" i="12"/>
  <c r="A9" i="12"/>
  <c r="A7" i="12"/>
  <c r="A15" i="10" l="1"/>
  <c r="A13" i="10" l="1"/>
  <c r="A10" i="11" s="1"/>
  <c r="A17" i="10" l="1"/>
  <c r="A16" i="10"/>
  <c r="A12" i="10"/>
  <c r="A10" i="10"/>
  <c r="A14" i="11" l="1"/>
  <c r="A13" i="16" s="1"/>
  <c r="A13" i="11"/>
  <c r="A12" i="16" s="1"/>
  <c r="A12" i="11"/>
  <c r="A9" i="16"/>
  <c r="A9" i="11"/>
  <c r="A8" i="16" s="1"/>
  <c r="A7" i="11"/>
  <c r="A6" i="16" s="1"/>
  <c r="A8" i="11"/>
  <c r="A11" i="16" l="1"/>
</calcChain>
</file>

<file path=xl/sharedStrings.xml><?xml version="1.0" encoding="utf-8"?>
<sst xmlns="http://schemas.openxmlformats.org/spreadsheetml/2006/main" count="208" uniqueCount="161">
  <si>
    <t>ф.9ж-1 Информация о способах приобретения, стоимости и об объемах товаров, необходимых для выполнения (оказания) регулируемых работ (услуг) в аэропортах</t>
  </si>
  <si>
    <t>ф.9д-1 Информация об условиях, на которых осуществляется выполнение (оказание) регулируемых работ (услуг) в аэропортах</t>
  </si>
  <si>
    <t>ф.9г-2 Информация о регистрации и ходе реализации заявок на подключение (технологическое присоединение) к инфраструктуре субъектов естественных монополий, осуществляющих деятельность в сфере услуг в аэропортах</t>
  </si>
  <si>
    <t>ф.9г-1 Информация о наличии (отсутствии) технической возможности доступа к регулируемым работам (услугам) в аэропортах при подключении (технологическом присоединении) к инфраструктуре субъектов естественных монополий, осуществляющих деятельность в сфере услуг в аэропортах</t>
  </si>
  <si>
    <t>ф.9в-1 т.2.Основные потребительские характеристики регулируемых работ (услуг) в аэропортах и их соответствие государственным и иным утвержденным стандартам качества</t>
  </si>
  <si>
    <t>ф.9в-1 т.1.Основные потребительские характеристики регулируемых работ (услуг) в аэропортах и их соответствие государственным и иным утвержденным стандартам качества</t>
  </si>
  <si>
    <t>Сбор за взлет-посадку</t>
  </si>
  <si>
    <t>Таблица 1</t>
  </si>
  <si>
    <t>сведения о юридическом лице:</t>
  </si>
  <si>
    <t>на территории Российской Федерации</t>
  </si>
  <si>
    <t>Обслуживание пассажиров</t>
  </si>
  <si>
    <t>N п/п</t>
  </si>
  <si>
    <t>Нормативы пропускной способности аэропорта* (тыс, чел./год , т/год, кол. взл.-пос.опер./час)</t>
  </si>
  <si>
    <t>Объем грузовых перевозок (т)</t>
  </si>
  <si>
    <t>Класс аэропорта</t>
  </si>
  <si>
    <t>Ограничения по типам принимаемых судов</t>
  </si>
  <si>
    <t>Класс аэродрома</t>
  </si>
  <si>
    <t>государственным и иным утвержденным стандартам качества</t>
  </si>
  <si>
    <t>Основные потребительские характеристики регулируемых работ (услуг) в аэропортах и их соответствие</t>
  </si>
  <si>
    <t>Форма 9в-1</t>
  </si>
  <si>
    <t>G (т)</t>
  </si>
  <si>
    <t>Грузо вой перрон (МС* час)</t>
  </si>
  <si>
    <t xml:space="preserve">Пасса жирск- ий перрон (МС
/час)
</t>
  </si>
  <si>
    <t>РД (час)</t>
  </si>
  <si>
    <t xml:space="preserve">ВПП (система ВПП) (взл.- пос./час.,
взл.- пос./год
</t>
  </si>
  <si>
    <t>Технические возможности топливозаправочных комплексов аэропорта (*)</t>
  </si>
  <si>
    <t>Пропускная способность аэровокзального комплекса (*)</t>
  </si>
  <si>
    <t>Пропускная способность аэродрома (*)</t>
  </si>
  <si>
    <t>Таблица 2</t>
  </si>
  <si>
    <t>Груз.</t>
  </si>
  <si>
    <t>Пас.</t>
  </si>
  <si>
    <t>Сроки введения и окончания</t>
  </si>
  <si>
    <t>Основания введения</t>
  </si>
  <si>
    <t>Иные объекты инфраструктуры аэропорта</t>
  </si>
  <si>
    <t>Топливно-заправочный комплекс аэропорта</t>
  </si>
  <si>
    <t>Аэровокзальный комплекс</t>
  </si>
  <si>
    <t>Аэродром</t>
  </si>
  <si>
    <t>Ограничения пропускной способности объектов инфраструктуры аэропорта (*)</t>
  </si>
  <si>
    <t>Введение временных ограничений по доступу к услугам</t>
  </si>
  <si>
    <t>деятельность в сфере услуг в аэропортах</t>
  </si>
  <si>
    <t>подключении (технологическом присоединении) к инфраструктуре субъектов естественных монополий, осуществляющих</t>
  </si>
  <si>
    <t>о наличии (отсутствии) технической возможности доступа к регулируемым работам (услугам) в аэропортах при</t>
  </si>
  <si>
    <t>Информация</t>
  </si>
  <si>
    <t>Форма 9г-1</t>
  </si>
  <si>
    <t>Количество заявок, находящихся на рассмотрении</t>
  </si>
  <si>
    <t>Количество заявок, по которым принято решение об отказе (или об аннулировании заявки), с детализацией оснований отказа (*)</t>
  </si>
  <si>
    <t>Количество исполненных заявок</t>
  </si>
  <si>
    <t>Количество зарегистрированных заявок (внесенных в реестр заявок)</t>
  </si>
  <si>
    <t>Количество поданных заявок</t>
  </si>
  <si>
    <t>Объект инфраструктуры субъекта естественной монополии (местонахождение, краткое описание объекта)</t>
  </si>
  <si>
    <t>субъектов естественных монополий, осуществляющих деятельность в сфере услуг в аэропортах</t>
  </si>
  <si>
    <t>о регистрации и ходе реализации заявок на подключение (технологическое присоединение) к инфраструктуре</t>
  </si>
  <si>
    <t>Форма 9г-2</t>
  </si>
  <si>
    <t>погрузку, разгрузку и транспортировку багажа между зданиями и воздушным судном и обратно, а также выдачу багажа</t>
  </si>
  <si>
    <t>встречу и сопровождение прибывающих пассажиров до аэровокзала</t>
  </si>
  <si>
    <t>накопление и сопровождение пассажиров до воздушного судна, проверка количества пассажиров после посадки в воздушное судно</t>
  </si>
  <si>
    <t>проведение и передача итогов по рейсу, передачу сведений о номерах багажных люков самолета для загрузки,  выявление наличия свободных мест, подведение итогов регистрации предварительное и окончательное состваление сводной загрузочной ведомости, оформление рейсовой документации, передача документов экипажу, контроль загрузки ВС</t>
  </si>
  <si>
    <t>укаладка багажа на транспортное средство</t>
  </si>
  <si>
    <t>пограничный, санитарный и таможенный контроль пассажиров, багажа, ручной клади (на международных перевозках)</t>
  </si>
  <si>
    <t>регистрация пассажиров, взвешивание и оформление багажа</t>
  </si>
  <si>
    <t>Обслуживание в зоне и здании аэровокзала убывающих пассажиров (с момента прибытия в зону аэропорта до начала регистрации) и прибывающих пассажиров (с момента прибытия из воздушного судна в аэровокзал до убытия из зоны аэропорта)</t>
  </si>
  <si>
    <t>Предоставление персонала и технических средств для оформления и доставки оружия, боеприпасов и патронов к нему, специальных средств на/с борта ВС в соответствии с требованиями и правилами, принятыми в гражданской авиации, и установленным порядком их перевозки воздушными судами.</t>
  </si>
  <si>
    <t>Координацию деятельности служб авиационной безопасности эксплуатантов в зоне аэропорта</t>
  </si>
  <si>
    <t>Поддержание готовности сил и средств аэропорта к действиям по пресечению актов незаконного вмешательства</t>
  </si>
  <si>
    <t>Досмотр ВС и его бортовых запасов</t>
  </si>
  <si>
    <t>Досмотр грузов и почты</t>
  </si>
  <si>
    <t>Досмотр багажа</t>
  </si>
  <si>
    <t>Досмотр пассажиров и ручной клади</t>
  </si>
  <si>
    <t>Досмотр членов экипажей ВС</t>
  </si>
  <si>
    <t>Охрану контролируемой территории аэропорта, включая охрану воздушных судов на стоянках и объектов жизнеобеспечения аэропорта</t>
  </si>
  <si>
    <t>Осуществление пропускного и внутриобъектового режима в аэропорту</t>
  </si>
  <si>
    <t xml:space="preserve"> Предоставляется место стоянки ВС после посадки:
-свыше 3-х часов: 
(а) для пассажирских сертифицированных типов ВС;
(б) для грузовых и грузопассажирских сертифицированных типов ВС при отсутствии грузов (почты), подлежащих обработке;            
-свыше 6-ти часов для грузовых и грузопассажирских сертифицированных типов ВС при наличии грузов (почты), подлежащих обработке.
</t>
  </si>
  <si>
    <t>Сбор за сверхнормативную стоянку</t>
  </si>
  <si>
    <t>Наземное штурманское обеспечение, включая формирование и предоставление аэронавигационной информации и изменений в аэронавигационной обстановке  по аэродромам и воздушным трассам экипажам, вылетающим из аэропорта</t>
  </si>
  <si>
    <t>Орнитологическое обеспечение безопасности полетов в районе аэропорта</t>
  </si>
  <si>
    <t>Аварийно-спасательное и противопожарное обеспечение в районе аэропорта   в объеме требований НПО ГА-85г. от 21.06.85г. и РПАСОП -91г.;</t>
  </si>
  <si>
    <t>Наземное поисково-спасательное обеспечение в районе аэропорта</t>
  </si>
  <si>
    <t>Светотехническое обеспечение</t>
  </si>
  <si>
    <t>Предоставление ВПП, рулежных дорожек, перрона</t>
  </si>
  <si>
    <t>По обеспечению заправки воздушных судов авиатопливом</t>
  </si>
  <si>
    <t>По хранению авиатоплива</t>
  </si>
  <si>
    <t>По наземному и техническому обслуживанию в аэропорту</t>
  </si>
  <si>
    <t xml:space="preserve">Наименование регулируемых работ (услуг), затраты на выполнение (оказание) которых включены в тарифы (сборы, плату), установле нные в сфере оказания услуг в аэропортах
взл.- пос./год
</t>
  </si>
  <si>
    <t>Условия конкурсов по выделению временных интервалов выполнения рейсов в аэропорту, прововодимых оператором аэропорта (*)</t>
  </si>
  <si>
    <t>Порядок подтверждения временных интервалов рейсов в аэропорту</t>
  </si>
  <si>
    <t>Порядок оказания услуг в условиях ограниченной пропускной способности объектов инфраструктуры аэропорта</t>
  </si>
  <si>
    <t>Порядок оказания услуг</t>
  </si>
  <si>
    <t>Порядок доступа к услугам</t>
  </si>
  <si>
    <t>Перечень существенных условий договоров на оказание регулируемых услуг</t>
  </si>
  <si>
    <t>об условиях, на которых осуществляется выполнение (оказание) регулируемых работ (услуг) в аэропортах</t>
  </si>
  <si>
    <t>Форма 9д-1</t>
  </si>
  <si>
    <t>Начальная цена (стоимость) договора</t>
  </si>
  <si>
    <t>иное</t>
  </si>
  <si>
    <t>единственный поставщик (подрядчик)</t>
  </si>
  <si>
    <t>запрос котировок</t>
  </si>
  <si>
    <t>аукцион</t>
  </si>
  <si>
    <t>конкурс</t>
  </si>
  <si>
    <t>авиатопливо</t>
  </si>
  <si>
    <t>техника</t>
  </si>
  <si>
    <t>Размещение заказа без проведения торгов</t>
  </si>
  <si>
    <t>Размещение заказа путем проведения торгов</t>
  </si>
  <si>
    <t>Сумма закупки товаров, (работ, услуг) (тыс.руб.)</t>
  </si>
  <si>
    <t>Количество объем товаров, (работ, услуг)</t>
  </si>
  <si>
    <t>Цена за единицу товара, (работ, услуг) (тыс.руб.)</t>
  </si>
  <si>
    <t>Способ закупки</t>
  </si>
  <si>
    <t>Предмет закупки (товара, работы услуги)</t>
  </si>
  <si>
    <t>регулируемых работ (услуг) в аэропортах</t>
  </si>
  <si>
    <t>о способах приобретения, стоимости и об объемах товаров, необходимых для выполнения (оказания)</t>
  </si>
  <si>
    <t>Форма 9ж-1</t>
  </si>
  <si>
    <t>Основание:
Приказ Федеральной антимонопольной службы от 19 апреля 2011 г. N 292
"Об утверждении форм, сроков и периодичности раскрытия информации субъектами естественных монополий, осуществляющими деятельность в сфере услуг аэропортов, а также правил заполнения указанных форм"</t>
  </si>
  <si>
    <t>В</t>
  </si>
  <si>
    <t xml:space="preserve">Раскрытие информации субъектами естественных монополий, осуществляющими деятельность в сфере услуг аэропортов
АО «Международный аэропорт "Калуга» </t>
  </si>
  <si>
    <t>предоставляемые АО "Международный аэропорт "Калуга"</t>
  </si>
  <si>
    <t>наименование аэропорта:  Калуга (Грабцево)</t>
  </si>
  <si>
    <t>руководитель: Генеральный директор Кутушев Салават Шайхил-Исламович</t>
  </si>
  <si>
    <t>V</t>
  </si>
  <si>
    <t>Адрес: 248035, г. Калуга, ш. Грабцевское, д.73</t>
  </si>
  <si>
    <t>Эл. адрес: info@askaluga.ru</t>
  </si>
  <si>
    <t xml:space="preserve">
</t>
  </si>
  <si>
    <t>*Услуги по авиатопливообеспечению в аэропорту Калуга (Грабцево) предоставляет:</t>
  </si>
  <si>
    <t>ООО "АС Калуга"</t>
  </si>
  <si>
    <t>Объем пассажирских перевозок (тыс. чел.)</t>
  </si>
  <si>
    <t>Приложение № 1</t>
  </si>
  <si>
    <t>к Приказу ФАС России</t>
  </si>
  <si>
    <t>от 19.04.2011 № 292</t>
  </si>
  <si>
    <t>контактные данные: тел. приёмной +7 (4842) 27-98-10; Факс +7 (4842) 27-98-27; e-mail: info@klf.aero</t>
  </si>
  <si>
    <r>
      <rPr>
        <sz val="11"/>
        <color indexed="8"/>
        <rFont val="Times New Roman"/>
        <family val="1"/>
        <charset val="204"/>
      </rPr>
      <t>П</t>
    </r>
    <r>
      <rPr>
        <sz val="11"/>
        <color theme="1"/>
        <rFont val="Times New Roman"/>
        <family val="1"/>
        <charset val="204"/>
      </rPr>
      <t>р  (пасс./ час)</t>
    </r>
  </si>
  <si>
    <r>
      <rPr>
        <sz val="11"/>
        <color indexed="8"/>
        <rFont val="Times New Roman"/>
        <family val="1"/>
        <charset val="204"/>
      </rPr>
      <t>К</t>
    </r>
    <r>
      <rPr>
        <sz val="11"/>
        <color theme="1"/>
        <rFont val="Times New Roman"/>
        <family val="1"/>
        <charset val="204"/>
      </rPr>
      <t>з (пас /м2  )</t>
    </r>
  </si>
  <si>
    <r>
      <rPr>
        <sz val="11"/>
        <color indexed="8"/>
        <rFont val="Times New Roman"/>
        <family val="1"/>
        <charset val="204"/>
      </rPr>
      <t>S</t>
    </r>
    <r>
      <rPr>
        <sz val="11"/>
        <color theme="1"/>
        <rFont val="Times New Roman"/>
        <family val="1"/>
        <charset val="204"/>
      </rPr>
      <t>m (м2)</t>
    </r>
  </si>
  <si>
    <r>
      <rPr>
        <sz val="11"/>
        <color indexed="8"/>
        <rFont val="Times New Roman"/>
        <family val="1"/>
        <charset val="204"/>
      </rPr>
      <t>C</t>
    </r>
    <r>
      <rPr>
        <sz val="11"/>
        <color theme="1"/>
        <rFont val="Times New Roman"/>
        <family val="1"/>
        <charset val="204"/>
      </rPr>
      <t>пр (груз ед./ сутк)</t>
    </r>
  </si>
  <si>
    <r>
      <rPr>
        <sz val="11"/>
        <color indexed="8"/>
        <rFont val="Times New Roman"/>
        <family val="1"/>
        <charset val="204"/>
      </rPr>
      <t>Г</t>
    </r>
    <r>
      <rPr>
        <sz val="11"/>
        <color theme="1"/>
        <rFont val="Times New Roman"/>
        <family val="1"/>
        <charset val="204"/>
      </rPr>
      <t>сут (т)</t>
    </r>
  </si>
  <si>
    <r>
      <rPr>
        <sz val="11"/>
        <color indexed="8"/>
        <rFont val="Times New Roman"/>
        <family val="1"/>
        <charset val="204"/>
      </rPr>
      <t>S</t>
    </r>
    <r>
      <rPr>
        <sz val="11"/>
        <color theme="1"/>
        <rFont val="Times New Roman"/>
        <family val="1"/>
        <charset val="204"/>
      </rPr>
      <t>общ (м2)</t>
    </r>
  </si>
  <si>
    <r>
      <rPr>
        <sz val="11"/>
        <color indexed="8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>раб (т)</t>
    </r>
  </si>
  <si>
    <r>
      <rPr>
        <sz val="11"/>
        <color indexed="8"/>
        <rFont val="Times New Roman"/>
        <family val="1"/>
        <charset val="204"/>
      </rPr>
      <t>Q</t>
    </r>
    <r>
      <rPr>
        <sz val="11"/>
        <color theme="1"/>
        <rFont val="Times New Roman"/>
        <family val="1"/>
        <charset val="204"/>
      </rPr>
      <t xml:space="preserve"> (т)</t>
    </r>
  </si>
  <si>
    <r>
      <rPr>
        <sz val="11"/>
        <color indexed="8"/>
        <rFont val="Times New Roman"/>
        <family val="1"/>
        <charset val="204"/>
      </rPr>
      <t xml:space="preserve">N </t>
    </r>
    <r>
      <rPr>
        <sz val="11"/>
        <color theme="1"/>
        <rFont val="Times New Roman"/>
        <family val="1"/>
        <charset val="204"/>
      </rPr>
      <t>(т)</t>
    </r>
  </si>
  <si>
    <r>
      <rPr>
        <sz val="11"/>
        <color indexed="8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>дс (кол.запр./час)</t>
    </r>
  </si>
  <si>
    <r>
      <rPr>
        <sz val="11"/>
        <color indexed="8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>тз (кол.запр./час)</t>
    </r>
  </si>
  <si>
    <r>
      <rPr>
        <sz val="11"/>
        <color indexed="8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>сут (т)</t>
    </r>
  </si>
  <si>
    <t>*Услуги по авиатопливообеспечению в аэропорту Калуга (Грабцево) предоставляет ООО "АС Калуга".</t>
  </si>
  <si>
    <t>Не осуществляется</t>
  </si>
  <si>
    <t>Услуги по авиатопливообеспечению в аэропорту Калуга (Грабцево) предоставляет ООО "АС Калуга"</t>
  </si>
  <si>
    <t>Регламент работы аэропорта время  (UTC)</t>
  </si>
  <si>
    <t>имп. технологич. оборудование</t>
  </si>
  <si>
    <t>Дата закупки (дата извещения)</t>
  </si>
  <si>
    <t>Да</t>
  </si>
  <si>
    <t>Генеральный директор Кордак Виталий Владимирович</t>
  </si>
  <si>
    <t>Телефон: +7 (4842) 41-07-65</t>
  </si>
  <si>
    <t>круглосуточно</t>
  </si>
  <si>
    <t>адрес организации:  248035, РФ, город Калуга, улица Взлётная, дом 46</t>
  </si>
  <si>
    <t>638,75 тыс.чел/год, 13 взл.-пос. опер./час</t>
  </si>
  <si>
    <t>13 взл.-пос./час, 10 950 взл.-пос./год</t>
  </si>
  <si>
    <t>для ВС массой от 100 тонн - 0,25; для ВС массой от 45 до 100 тонн - 1; для ВС массой менее 45 тонн - 2,4</t>
  </si>
  <si>
    <t>Терминал А - 218; Терминал В - 200;</t>
  </si>
  <si>
    <t>Сбор за обеспечение транспортной безопасности</t>
  </si>
  <si>
    <t>Сбор за предоставление аэровокзала (терминала)</t>
  </si>
  <si>
    <t>за период с 26.10.2025-28.03.2026 (зимний сезон)</t>
  </si>
  <si>
    <t>Детектор паров "М-ион"</t>
  </si>
  <si>
    <t>по допущенным к эксплуатации типам воздушных судов без ограничений интенсивности полетов</t>
  </si>
  <si>
    <t xml:space="preserve">Международный аэропорт Калуга (Грабцево)
КТА: С54 32 55, В036 22 17 ,   +203м                                                
ИВПП 13/31, Класс В-V, 2200х45 м.                        Перрон А, РД-А асфальтобетон  PCN 65/F/D/X/T
Перрон B, РД-B асфальтобетон PCN 58/F/D/X/T
Радио- и светотехническое оборудование I кат. ИКАО    </t>
  </si>
  <si>
    <t xml:space="preserve">Постановление Правительства РФ от 29.05.2025 N 784 (ред. от 27.10.2025)
"Об утверждении Правил недискриминационного доступа к услугам субъектов естественных монополий в аэропортах"
 (Собрание законодательства Российской Федерации, 2025, N 22, ст. 2901).
</t>
  </si>
  <si>
    <t xml:space="preserve">«Воздушный кодекс Российской Федерации» от 19.03.1997 N 60-ФЗ
(ред. от 28.11.2025) (с изм. и доп., вступ. в силу с 01.03.2026),
первоначальный текст документа опубликован в изданиях «Собрание законодательства РФ», 24.03.1997г. № 12, ст.1383, «Российская газета, № 59-60, 26.03.1997г; 
Федеральный закон от 09.02.2007 N 16-ФЗ (ред. от 31.07.2025) «О транспортной безопасности», первоначальный текст документа опубликован в изданиях
"Собрание законодательства РФ", 12.02.2007, N 7, ст. 837, "Российская газета", N 31, 14.02.2007, "Парламентская газета", N 25, 16.02.2007;
Приказ МТ РФ от 28.06.07г. № 82 (ред. от 15.10.2025), первоначальный текст документа опубликован в издании «Российская газета», № 225, 10.10.2007г.; 
Приказ ФАС РФ от 15.07.1998г.  № 222; 
Приказ ФАС РФ от 29.07.1998г. № 238;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</si>
</sst>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right"/>
    </xf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6" fillId="0" borderId="0" xfId="0" applyFont="1" applyFill="1" applyBorder="1"/>
    <xf numFmtId="0" fontId="4" fillId="0" borderId="0" xfId="0" applyFont="1" applyFill="1" applyAlignment="1">
      <alignment wrapText="1"/>
    </xf>
    <xf numFmtId="0" fontId="11" fillId="0" borderId="0" xfId="0" applyFont="1" applyFill="1" applyBorder="1" applyAlignment="1"/>
    <xf numFmtId="0" fontId="4" fillId="0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 vertical="center" textRotation="90"/>
    </xf>
    <xf numFmtId="0" fontId="4" fillId="0" borderId="3" xfId="0" applyFont="1" applyFill="1" applyBorder="1" applyAlignment="1">
      <alignment horizontal="center" vertical="center" textRotation="90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_&#1076;&#1086;%2004.08.11\&#1055;&#1086;&#1090;&#1077;&#1088;&#1080;_&#1103;&#1085;&#1074;&#1072;&#1088;&#1100;_2011\KOTEL.POTERI.NET.FACT.3.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_&#1076;&#1086;%2004.08.11\&#1060;&#1072;&#1082;&#1090;_&#1103;&#1085;&#1074;&#1072;&#1088;&#1100;_2011\KOTEL.NET.FACT.3.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%20&#1082;%20&#1086;&#1090;&#1087;&#1088;&#1072;&#1074;&#1082;&#1077;\&#1054;&#1090;&#1087;&#1088;&#1072;&#1074;&#1083;&#1077;&#1085;&#1086;%20&#1074;%20&#1056;&#1069;&#1050;%2008.09.11\FORM3.1.2012(v1.0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77;&#1076;&#1087;&#1080;&#1089;&#1072;&#1085;&#1080;&#1077;%20&#1060;&#1040;&#1057;/&#1048;&#1089;&#1087;&#1088;&#1072;&#1074;&#1083;&#1077;&#1085;&#1080;&#1103;%20&#1087;&#1086;%20&#1087;&#1080;&#1089;&#1100;&#1084;&#1091;_01.11.2022/&#1060;&#1086;&#1088;&#1084;&#1072;%209%20&#1079;&#1080;&#1084;&#1085;&#1080;&#1081;%20&#1089;&#1077;&#1079;&#1086;&#1085;%202021-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kondratenko\AppData\Local\Microsoft\Windows\INetCache\Content.Outlook\DYV5I5T3\&#1060;&#1086;&#1088;&#1084;&#1072;_9_&#1083;&#1077;&#1090;&#1085;&#1080;&#1081;%20&#1089;&#1077;&#1079;&#1086;&#1085;_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kondratenko\AppData\Local\Microsoft\Windows\INetCache\Content.Outlook\DYV5I5T3\&#1060;&#1086;&#1088;&#1084;&#1072;_9_&#1079;&#1080;&#1084;&#1085;&#1080;&#1081;%20&#1089;&#1077;&#1079;&#1086;&#1085;_2024-2025%20(0000000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kondratenko\AppData\Local\Microsoft\Windows\INetCache\Content.Outlook\DYV5I5T3\&#1060;&#1086;&#1088;&#1084;&#1072;_9_&#1083;&#1077;&#1090;&#1085;&#1080;&#1081;%20&#1089;&#1077;&#1079;&#1086;&#1085;_2022%20%20&#1053;&#1072;&#1075;&#1086;&#1088;&#1085;&#1072;&#110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kondratenko\AppData\Local\Microsoft\Windows\INetCache\Content.Outlook\DYV5I5T3\&#1060;&#1086;&#1088;&#1084;&#1072;_9_&#1079;&#1080;&#1084;&#1085;&#1080;&#1081;%20&#1089;&#1077;&#1079;&#1086;&#1085;_2024-2025%20(00000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отери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>
        <row r="8">
          <cell r="F8">
            <v>2011</v>
          </cell>
          <cell r="G8" t="str">
            <v>Январь</v>
          </cell>
        </row>
        <row r="10">
          <cell r="F10" t="str">
            <v>ОАО "Международный аэропорт "Краснодар"</v>
          </cell>
        </row>
      </sheetData>
      <sheetData sheetId="2"/>
      <sheetData sheetId="3"/>
      <sheetData sheetId="4"/>
      <sheetData sheetId="5"/>
      <sheetData sheetId="6">
        <row r="148">
          <cell r="H148" t="str">
            <v>ЗАО "МАРЭМ+"</v>
          </cell>
        </row>
        <row r="149">
          <cell r="H149" t="str">
            <v>ЗАО "Успенский сахарник"</v>
          </cell>
        </row>
        <row r="150">
          <cell r="H150" t="str">
            <v>ОАО "Компания Импульс "</v>
          </cell>
        </row>
        <row r="151">
          <cell r="H151" t="str">
            <v>ОАО "Кристалл-2"</v>
          </cell>
        </row>
        <row r="152">
          <cell r="H152" t="str">
            <v>ОАО "Кубаньэнергосбыт"</v>
          </cell>
        </row>
        <row r="153">
          <cell r="H153" t="str">
            <v>ОАО "Курский завод медстекла"</v>
          </cell>
        </row>
        <row r="154">
          <cell r="H154" t="str">
            <v>ОАО "Мосэнергосбыт"</v>
          </cell>
        </row>
        <row r="155">
          <cell r="H155" t="str">
            <v>ОАО "НЭСК"</v>
          </cell>
        </row>
        <row r="156">
          <cell r="H156" t="str">
            <v>ОАО «Нижноватомэнергосбыт»</v>
          </cell>
        </row>
        <row r="157">
          <cell r="H157" t="str">
            <v>Общество с ограниченной ответственностью "РН-Энерго"</v>
          </cell>
        </row>
        <row r="158">
          <cell r="H158" t="str">
            <v>ООО "ГРИНН Энергосбыт"</v>
          </cell>
        </row>
        <row r="159">
          <cell r="H159" t="str">
            <v>ООО "Дизаж М"</v>
          </cell>
        </row>
        <row r="160">
          <cell r="H160" t="str">
            <v>ООО "КНАУФ ЭНЕРГИЯ"</v>
          </cell>
        </row>
        <row r="161">
          <cell r="H161" t="str">
            <v>ООО "КубаньРесурс"</v>
          </cell>
        </row>
        <row r="162">
          <cell r="H162" t="str">
            <v>ООО "Кубаньэнергосервис"</v>
          </cell>
        </row>
        <row r="163">
          <cell r="H163" t="str">
            <v>ООО "Региональная энергосбытовая компания" (ОПП)</v>
          </cell>
        </row>
        <row r="164">
          <cell r="H164" t="str">
            <v>ООО "Русэнергоресурс"</v>
          </cell>
        </row>
        <row r="165">
          <cell r="H165" t="str">
            <v>ООО "РУСЭНЕРГОСБЫТ"</v>
          </cell>
        </row>
        <row r="166">
          <cell r="H166" t="str">
            <v>ООО "Сбытэнерго"</v>
          </cell>
        </row>
        <row r="167">
          <cell r="H167" t="str">
            <v>ООО "ТД "Энергосервис"</v>
          </cell>
        </row>
        <row r="168">
          <cell r="H168" t="str">
            <v>ООО "Транснефтьсервис С"</v>
          </cell>
        </row>
        <row r="169">
          <cell r="H169" t="str">
            <v>ООО "Транснефтьэнерго"</v>
          </cell>
        </row>
        <row r="170">
          <cell r="H170" t="str">
            <v>ООО "Электроснабжение"</v>
          </cell>
        </row>
        <row r="171">
          <cell r="H171" t="str">
            <v>ООО "Энерголинк"</v>
          </cell>
        </row>
        <row r="172">
          <cell r="H172" t="str">
            <v>ООО "ЭНЕРГОСБЫТХОЛДИНГ"</v>
          </cell>
        </row>
        <row r="173">
          <cell r="H173" t="str">
            <v>Открытое акционерное общество "ГТ-ТЭЦ Энерго", г.Москва</v>
          </cell>
        </row>
        <row r="174">
          <cell r="H174" t="str">
            <v>Открытое акционерное общество «Московское городское энергосбытовое предприятие»</v>
          </cell>
        </row>
        <row r="175">
          <cell r="H175" t="str">
            <v>филиал "Южный" ОАО "Оборонэнергосбыт"</v>
          </cell>
        </row>
        <row r="176">
          <cell r="H176" t="str">
            <v>Филиал ОАО "РЖД" Трансэнерго Юго-Восточная дирекция по энергообеспечению</v>
          </cell>
        </row>
        <row r="177">
          <cell r="H177" t="str">
            <v>Южно-Уральская дирекция по энергообеспечению – структурное подразделение Трансэнерго – филиала ОАО «РЖД»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Инструкция по заполнению"/>
      <sheetName val="46 - передача"/>
      <sheetName val="Проверка"/>
      <sheetName val="modProv"/>
      <sheetName val="TEHSHEET"/>
      <sheetName val="REESTR_ORG"/>
      <sheetName val="REESTR"/>
      <sheetName val="tech"/>
      <sheetName val="modExportData"/>
    </sheetNames>
    <sheetDataSet>
      <sheetData sheetId="0"/>
      <sheetData sheetId="1">
        <row r="8">
          <cell r="G8" t="str">
            <v>Январь</v>
          </cell>
        </row>
      </sheetData>
      <sheetData sheetId="2"/>
      <sheetData sheetId="3"/>
      <sheetData sheetId="4"/>
      <sheetData sheetId="5"/>
      <sheetData sheetId="6"/>
      <sheetData sheetId="7">
        <row r="156">
          <cell r="A156" t="str">
            <v>Гирейское ЗАО "Железобетон"</v>
          </cell>
        </row>
        <row r="157">
          <cell r="A157" t="str">
            <v>ГНУ СКС ВИМ Россельхозакадемии</v>
          </cell>
        </row>
        <row r="158">
          <cell r="A158" t="str">
            <v>ГУ Краснодарский НИИ хранения и переработки с/х продукции РАСН</v>
          </cell>
        </row>
        <row r="159">
          <cell r="A159" t="str">
            <v>ЗАО "Анапа Инвест"</v>
          </cell>
        </row>
        <row r="160">
          <cell r="A160" t="str">
            <v>ЗАО "КНПЗ-КЭН"</v>
          </cell>
        </row>
        <row r="161">
          <cell r="A161" t="str">
            <v>ЗАО "Краснодарлекраспром"</v>
          </cell>
        </row>
        <row r="162">
          <cell r="A162" t="str">
            <v>ЗАО "Пансионат "Шепси"</v>
          </cell>
        </row>
        <row r="163">
          <cell r="A163" t="str">
            <v>ЗАО "Пластформ"</v>
          </cell>
        </row>
        <row r="164">
          <cell r="A164" t="str">
            <v>ЗАО "Сахарный комбинат "Курганинский"</v>
          </cell>
        </row>
        <row r="165">
          <cell r="A165" t="str">
            <v>ЗАО "Седин-Энерго"</v>
          </cell>
        </row>
        <row r="166">
          <cell r="A166" t="str">
            <v>ЗАО "СК "Главкраснодарпромстрой"</v>
          </cell>
        </row>
        <row r="167">
          <cell r="A167" t="str">
            <v>ЗАО "Успенский сахарник"</v>
          </cell>
        </row>
        <row r="168">
          <cell r="A168" t="str">
            <v>ЗАО "Энергосервис"</v>
          </cell>
        </row>
        <row r="169">
          <cell r="A169" t="str">
            <v>ЗАО КПП "Геленджикский"</v>
          </cell>
        </row>
        <row r="170">
          <cell r="A170" t="str">
            <v>Муниципальное унитарное предприятие "МАЙКОПСКИЕ ГОРОДСКИЕ ЭЛЕКТРИЧЕСКИЕ СЕТИ" МО "Город Майкоп"</v>
          </cell>
        </row>
        <row r="171">
          <cell r="A171" t="str">
            <v>ОАО "28 электрическая сеть"</v>
          </cell>
        </row>
        <row r="172">
          <cell r="A172" t="str">
            <v>ОАО "Агентство развития Краснодарского края"</v>
          </cell>
        </row>
        <row r="173">
          <cell r="A173" t="str">
            <v>ОАО "Армавирский завод резиновых изделий"</v>
          </cell>
        </row>
        <row r="174">
          <cell r="A174" t="str">
            <v>ОАО "Армавирский Электротехнический завод"</v>
          </cell>
        </row>
        <row r="175">
          <cell r="A175" t="str">
            <v>ОАО "Армавирэнергоинвест"</v>
          </cell>
        </row>
        <row r="176">
          <cell r="A176" t="str">
            <v>ОАО "Аэропорт Анапа"</v>
          </cell>
        </row>
        <row r="177">
          <cell r="A177" t="str">
            <v>ОАО "Компрессорный завод "Борец"</v>
          </cell>
        </row>
        <row r="178">
          <cell r="A178" t="str">
            <v>ОАО "Кореновсксахар"</v>
          </cell>
        </row>
        <row r="179">
          <cell r="A179" t="str">
            <v>ОАО "Краснодарский приборный завод "Каскад"</v>
          </cell>
        </row>
        <row r="180">
          <cell r="A180" t="str">
            <v>ОАО "Кристалл-2"</v>
          </cell>
        </row>
        <row r="181">
          <cell r="A181" t="str">
            <v>ОАО "Кропоткинское объединенное предприятие Стройиндустрии"</v>
          </cell>
        </row>
        <row r="182">
          <cell r="A182" t="str">
            <v>ОАО "Кубаньэнерго"</v>
          </cell>
        </row>
        <row r="183">
          <cell r="A183" t="str">
            <v>ОАО "Майкопнормаль"</v>
          </cell>
        </row>
        <row r="184">
          <cell r="A184" t="str">
            <v>ОАО "Международный аэропорт "Краснодар"</v>
          </cell>
        </row>
        <row r="185">
          <cell r="A185" t="str">
            <v>ОАО "Нефтегазтехнология-Энергия"</v>
          </cell>
        </row>
        <row r="186">
          <cell r="A186" t="str">
            <v>ОАО "Новорослесэкспорт"</v>
          </cell>
        </row>
        <row r="187">
          <cell r="A187" t="str">
            <v>ОАО "Новороссийский морской торговый порт"</v>
          </cell>
        </row>
        <row r="188">
          <cell r="A188" t="str">
            <v>ОАО "НЭСК-электросети"</v>
          </cell>
        </row>
        <row r="189">
          <cell r="A189" t="str">
            <v>ОАО "Прибой"</v>
          </cell>
        </row>
        <row r="190">
          <cell r="A190" t="str">
            <v>ОАО "Российские Железные Дороги"</v>
          </cell>
        </row>
        <row r="191">
          <cell r="A191" t="str">
            <v>ОАО "Сатурн"</v>
          </cell>
        </row>
        <row r="192">
          <cell r="A192" t="str">
            <v>ОАО "Стройкомплект"</v>
          </cell>
        </row>
        <row r="193">
          <cell r="A193" t="str">
            <v>ОАО "Сургутнефтегаз" Оздоровительный трест " Сургут"</v>
          </cell>
        </row>
        <row r="194">
          <cell r="A194" t="str">
            <v>ОАО "Туапсинский морской торговый порт"</v>
          </cell>
        </row>
        <row r="195">
          <cell r="A195" t="str">
            <v>ОАО "ФСК ЕЭС"</v>
          </cell>
        </row>
        <row r="196">
          <cell r="A196" t="str">
            <v>ООО  МРСК  "Промэкспертиза"</v>
          </cell>
        </row>
        <row r="197">
          <cell r="A197" t="str">
            <v>ООО "Армавирский мясоперерабатывающий завод"</v>
          </cell>
        </row>
        <row r="198">
          <cell r="A198" t="str">
            <v>ООО "Афипский НПЗ"</v>
          </cell>
        </row>
        <row r="199">
          <cell r="A199" t="str">
            <v>ООО "Брис-Босфор"</v>
          </cell>
        </row>
        <row r="200">
          <cell r="A200" t="str">
            <v>ООО "Вегома"</v>
          </cell>
        </row>
        <row r="201">
          <cell r="A201" t="str">
            <v>ООО "ВТ-Ресурс"</v>
          </cell>
        </row>
        <row r="202">
          <cell r="A202" t="str">
            <v>ООО "Директория – Новый Морской Порт"</v>
          </cell>
        </row>
        <row r="203">
          <cell r="A203" t="str">
            <v>ООО "Дунай"</v>
          </cell>
        </row>
        <row r="204">
          <cell r="A204" t="str">
            <v>ООО "ИнвестСпецСтрой"</v>
          </cell>
        </row>
        <row r="205">
          <cell r="A205" t="str">
            <v>ООО "КВЭП"</v>
          </cell>
        </row>
        <row r="206">
          <cell r="A206" t="str">
            <v>ООО "Коммунальная энергосервисная компания"</v>
          </cell>
        </row>
        <row r="207">
          <cell r="A207" t="str">
            <v>ООО "Краснодар Водоканал"</v>
          </cell>
        </row>
        <row r="208">
          <cell r="A208" t="str">
            <v>ООО "Кропоткинский энергетический комплекс"</v>
          </cell>
        </row>
        <row r="209">
          <cell r="A209" t="str">
            <v>ООО "КС-Энерго"</v>
          </cell>
        </row>
        <row r="210">
          <cell r="A210" t="str">
            <v>ООО "Кубанские Фармацевтические склады"</v>
          </cell>
        </row>
        <row r="211">
          <cell r="A211" t="str">
            <v>ООО "Кубаньтрансэнерго"</v>
          </cell>
        </row>
        <row r="212">
          <cell r="A212" t="str">
            <v>ООО "ЛЭС"</v>
          </cell>
        </row>
        <row r="213">
          <cell r="A213" t="str">
            <v>ООО "МК-сеть"</v>
          </cell>
        </row>
        <row r="214">
          <cell r="A214" t="str">
            <v>ООО "НПК "Энергия"</v>
          </cell>
        </row>
        <row r="215">
          <cell r="A215" t="str">
            <v>ООО "НСК"</v>
          </cell>
        </row>
        <row r="216">
          <cell r="A216" t="str">
            <v>ООО "Первая строительная компания"</v>
          </cell>
        </row>
        <row r="217">
          <cell r="A217" t="str">
            <v>ООО "Промышленная компания "Крымский консервный комбинат"</v>
          </cell>
        </row>
        <row r="218">
          <cell r="A218" t="str">
            <v>ООО "ПХЦ-Алдан"</v>
          </cell>
        </row>
        <row r="219">
          <cell r="A219" t="str">
            <v>ООО "РН-Туапсинский НПЗ"</v>
          </cell>
        </row>
        <row r="220">
          <cell r="A220" t="str">
            <v>ООО "РОСТЭК"</v>
          </cell>
        </row>
        <row r="221">
          <cell r="A221" t="str">
            <v>ООО "Самаратранснефтьсервис"</v>
          </cell>
        </row>
        <row r="222">
          <cell r="A222" t="str">
            <v>ООО "Сервис-Плюс"</v>
          </cell>
        </row>
        <row r="223">
          <cell r="A223" t="str">
            <v>ООО "СК-Электро"</v>
          </cell>
        </row>
        <row r="224">
          <cell r="A224" t="str">
            <v>ООО "Славяне"</v>
          </cell>
        </row>
        <row r="225">
          <cell r="A225" t="str">
            <v>ООО "СоюзЭнергоСеть"</v>
          </cell>
        </row>
        <row r="226">
          <cell r="A226" t="str">
            <v>ООО "Тбилисские электрические сети"</v>
          </cell>
        </row>
        <row r="227">
          <cell r="A227" t="str">
            <v>ООО "Теплосервис-2000"</v>
          </cell>
        </row>
        <row r="228">
          <cell r="A228" t="str">
            <v>ООО "Транснефтьэнерго"</v>
          </cell>
        </row>
        <row r="229">
          <cell r="A229" t="str">
            <v>ООО "Универсал-Плюс-Сервис"</v>
          </cell>
        </row>
        <row r="230">
          <cell r="A230" t="str">
            <v>ООО "Фирма "Нефтестройиндустрия-Юг"</v>
          </cell>
        </row>
        <row r="231">
          <cell r="A231" t="str">
            <v>ООО "Фирма "СДМТ"</v>
          </cell>
        </row>
        <row r="232">
          <cell r="A232" t="str">
            <v>ООО "Электросбыт"</v>
          </cell>
        </row>
        <row r="233">
          <cell r="A233" t="str">
            <v>ООО "Электротранзит"</v>
          </cell>
        </row>
        <row r="234">
          <cell r="A234" t="str">
            <v>ООО "Энергоальянс"</v>
          </cell>
        </row>
        <row r="235">
          <cell r="A235" t="str">
            <v>ООО "ЭнергоСервис"</v>
          </cell>
        </row>
        <row r="236">
          <cell r="A236" t="str">
            <v>ООО "ЮгЭнергоРесурс"</v>
          </cell>
        </row>
        <row r="237">
          <cell r="A237" t="str">
            <v>ООО "Югэнергоэксперт"</v>
          </cell>
        </row>
        <row r="238">
          <cell r="A238" t="str">
            <v>ООО "Янтарь"</v>
          </cell>
        </row>
        <row r="239">
          <cell r="A239" t="str">
            <v>ООО «Кропоткинский Агрохим»</v>
          </cell>
        </row>
        <row r="240">
          <cell r="A240" t="str">
            <v>ООО ПФ "Поллет"</v>
          </cell>
        </row>
        <row r="241">
          <cell r="A241" t="str">
            <v>Открытое акционерное общество "ГТ-ТЭЦ Энерго", г.Москва</v>
          </cell>
        </row>
        <row r="242">
          <cell r="A242" t="str">
            <v>Северо-Кавказский филиал ООО "Газпром энерго"</v>
          </cell>
        </row>
        <row r="243">
          <cell r="A243" t="str">
            <v>ФГУ "Краснодарское водохранилище"</v>
          </cell>
        </row>
        <row r="244">
          <cell r="A244" t="str">
            <v>Филиал "Южный" открытого акционерного общества "28 Электрическая сеть"</v>
          </cell>
        </row>
        <row r="245">
          <cell r="A245" t="str">
            <v>Южно-Уральская дирекция по энергообеспечению – структурное подразделение Трансэнерго – филиала ОАО «РЖД»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/>
      <sheetData sheetId="1"/>
      <sheetData sheetId="2">
        <row r="8">
          <cell r="F8" t="str">
            <v>Краснодарский край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/>
      <sheetData sheetId="1">
        <row r="10">
          <cell r="A10" t="str">
            <v>предоставляемые АО "Международный аэропорт "Калуга"</v>
          </cell>
        </row>
        <row r="12">
          <cell r="A12" t="str">
            <v>наименование аэропорта:  Калуга (Грабцево)</v>
          </cell>
        </row>
        <row r="16">
          <cell r="A16" t="str">
            <v>руководитель: Генеральный директор Кутушев Салават Шайхил-Исламович</v>
          </cell>
        </row>
        <row r="17">
          <cell r="A17" t="str">
            <v>контактные данные: тел. приёмной +7 (4842) 27-98-10; Факс +7 (4842) 27-98-27; e-mail: info@klf.aero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предоставляемые АО "Международный аэропорт "Калуга"</v>
          </cell>
        </row>
        <row r="9">
          <cell r="A9" t="str">
            <v>наименование аэропорта:  Калуга (Грабцево)</v>
          </cell>
        </row>
        <row r="13">
          <cell r="A13" t="str">
            <v>руководитель: Генеральный директор Кутушев Салават Шайхил-Исламович</v>
          </cell>
        </row>
        <row r="14">
          <cell r="A14" t="str">
            <v>контактные данные: тел. приёмной +7 (4842) 27-98-10; Факс +7 (4842) 27-98-27; e-mail: info@klf.aero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/>
      <sheetData sheetId="1">
        <row r="15">
          <cell r="A15" t="str">
            <v>адрес организации:  248035, РФ, город Калуга, улица Взлётная, дом 46</v>
          </cell>
        </row>
      </sheetData>
      <sheetData sheetId="2"/>
      <sheetData sheetId="3">
        <row r="10">
          <cell r="A10" t="str">
            <v>за период с 27.10.2024-29.03.2025 (зимний сезон)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предоставляемые АО "Международный аэропорт "Калуга"</v>
          </cell>
        </row>
        <row r="8">
          <cell r="A8" t="str">
            <v>наименование аэропорта:  Калуга (Грабцево)</v>
          </cell>
        </row>
        <row r="12">
          <cell r="A12" t="str">
            <v>руководитель: Генеральный директор Кутушев Салават Шайхил-Исламович</v>
          </cell>
        </row>
        <row r="13">
          <cell r="A13" t="str">
            <v>контактные данные: тел. приёмной +7 (4842) 27-98-10; Факс +7 (4842) 27-98-27; e-mail: info@klf.aero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/>
      <sheetData sheetId="1">
        <row r="15">
          <cell r="A15" t="str">
            <v>адрес организации:  248035, РФ, город Калуга, улица Взлётная, дом 46</v>
          </cell>
        </row>
      </sheetData>
      <sheetData sheetId="2"/>
      <sheetData sheetId="3"/>
      <sheetData sheetId="4"/>
      <sheetData sheetId="5">
        <row r="9">
          <cell r="A9" t="str">
            <v>за период с 27.10.2024-29.03.2025 (зимний сезон)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L13" sqref="L13"/>
    </sheetView>
  </sheetViews>
  <sheetFormatPr defaultRowHeight="15" x14ac:dyDescent="0.25"/>
  <cols>
    <col min="1" max="1" width="9.140625" style="6"/>
    <col min="2" max="2" width="50.140625" style="6" customWidth="1"/>
    <col min="3" max="3" width="17" style="6" customWidth="1"/>
    <col min="4" max="4" width="21.5703125" style="6" customWidth="1"/>
    <col min="5" max="6" width="9.140625" style="6"/>
    <col min="7" max="7" width="10" style="6" customWidth="1"/>
    <col min="8" max="16384" width="9.140625" style="6"/>
  </cols>
  <sheetData>
    <row r="1" spans="1:12" ht="60" customHeight="1" x14ac:dyDescent="0.25">
      <c r="A1" s="65" t="s">
        <v>111</v>
      </c>
      <c r="B1" s="66"/>
      <c r="C1" s="66"/>
      <c r="D1" s="66"/>
      <c r="E1" s="66"/>
      <c r="F1" s="66"/>
      <c r="G1" s="66"/>
      <c r="H1" s="25"/>
      <c r="I1" s="25"/>
      <c r="J1" s="25"/>
    </row>
    <row r="2" spans="1:12" ht="81.75" customHeight="1" x14ac:dyDescent="0.25">
      <c r="A2" s="67" t="s">
        <v>109</v>
      </c>
      <c r="B2" s="67"/>
      <c r="C2" s="67"/>
      <c r="D2" s="67"/>
      <c r="E2" s="67"/>
      <c r="F2" s="67"/>
      <c r="G2" s="67"/>
      <c r="H2" s="30"/>
      <c r="I2" s="30"/>
      <c r="J2" s="30"/>
    </row>
    <row r="3" spans="1:12" ht="33" customHeight="1" x14ac:dyDescent="0.25">
      <c r="A3" s="68" t="s">
        <v>5</v>
      </c>
      <c r="B3" s="68"/>
      <c r="C3" s="68"/>
      <c r="D3" s="68"/>
      <c r="E3" s="68"/>
      <c r="F3" s="68"/>
      <c r="G3" s="68"/>
    </row>
    <row r="4" spans="1:12" ht="30" customHeight="1" x14ac:dyDescent="0.25">
      <c r="A4" s="68" t="s">
        <v>4</v>
      </c>
      <c r="B4" s="68"/>
      <c r="C4" s="68"/>
      <c r="D4" s="68"/>
      <c r="E4" s="68"/>
      <c r="F4" s="68"/>
      <c r="G4" s="68"/>
      <c r="K4" s="8"/>
      <c r="L4" s="8"/>
    </row>
    <row r="5" spans="1:12" ht="51" customHeight="1" x14ac:dyDescent="0.25">
      <c r="A5" s="68" t="s">
        <v>3</v>
      </c>
      <c r="B5" s="68"/>
      <c r="C5" s="68"/>
      <c r="D5" s="68"/>
      <c r="E5" s="68"/>
      <c r="F5" s="68"/>
      <c r="G5" s="68"/>
    </row>
    <row r="6" spans="1:12" ht="39" customHeight="1" x14ac:dyDescent="0.25">
      <c r="A6" s="68" t="s">
        <v>2</v>
      </c>
      <c r="B6" s="68"/>
      <c r="C6" s="68"/>
      <c r="D6" s="68"/>
      <c r="E6" s="68"/>
      <c r="F6" s="68"/>
      <c r="G6" s="68"/>
    </row>
    <row r="7" spans="1:12" ht="19.5" customHeight="1" x14ac:dyDescent="0.25">
      <c r="A7" s="68" t="s">
        <v>1</v>
      </c>
      <c r="B7" s="68"/>
      <c r="C7" s="68"/>
      <c r="D7" s="68"/>
      <c r="E7" s="68"/>
      <c r="F7" s="68"/>
      <c r="G7" s="68"/>
    </row>
    <row r="8" spans="1:12" ht="31.5" customHeight="1" x14ac:dyDescent="0.25">
      <c r="A8" s="68" t="s">
        <v>0</v>
      </c>
      <c r="B8" s="68"/>
      <c r="C8" s="68"/>
      <c r="D8" s="68"/>
      <c r="E8" s="68"/>
      <c r="F8" s="68"/>
      <c r="G8" s="68"/>
    </row>
  </sheetData>
  <mergeCells count="8">
    <mergeCell ref="A1:G1"/>
    <mergeCell ref="A2:G2"/>
    <mergeCell ref="A6:G6"/>
    <mergeCell ref="A7:G7"/>
    <mergeCell ref="A8:G8"/>
    <mergeCell ref="A3:G3"/>
    <mergeCell ref="A4:G4"/>
    <mergeCell ref="A5:G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workbookViewId="0">
      <selection activeCell="F23" sqref="F23"/>
    </sheetView>
  </sheetViews>
  <sheetFormatPr defaultRowHeight="15" x14ac:dyDescent="0.25"/>
  <cols>
    <col min="1" max="1" width="8.85546875" style="6" customWidth="1"/>
    <col min="2" max="2" width="19.85546875" style="6" customWidth="1"/>
    <col min="3" max="3" width="31.85546875" style="6" customWidth="1"/>
    <col min="4" max="7" width="21.42578125" style="6" customWidth="1"/>
    <col min="8" max="16384" width="9.140625" style="6"/>
  </cols>
  <sheetData>
    <row r="1" spans="1:12" x14ac:dyDescent="0.25">
      <c r="F1" s="4"/>
      <c r="G1" s="4" t="s">
        <v>122</v>
      </c>
    </row>
    <row r="2" spans="1:12" x14ac:dyDescent="0.25">
      <c r="F2" s="4"/>
      <c r="G2" s="4" t="s">
        <v>123</v>
      </c>
    </row>
    <row r="3" spans="1:12" x14ac:dyDescent="0.25">
      <c r="F3" s="4"/>
      <c r="G3" s="4" t="s">
        <v>124</v>
      </c>
    </row>
    <row r="5" spans="1:12" ht="15.75" x14ac:dyDescent="0.25">
      <c r="A5" s="70" t="s">
        <v>19</v>
      </c>
      <c r="B5" s="70"/>
      <c r="C5" s="70"/>
      <c r="D5" s="70"/>
      <c r="E5" s="70"/>
      <c r="F5" s="70"/>
      <c r="G5" s="70"/>
    </row>
    <row r="6" spans="1:12" ht="15.75" x14ac:dyDescent="0.25">
      <c r="A6" s="7"/>
      <c r="B6" s="7"/>
      <c r="C6" s="7"/>
      <c r="D6" s="7"/>
      <c r="E6" s="7"/>
      <c r="F6" s="7"/>
      <c r="G6" s="7"/>
    </row>
    <row r="7" spans="1:12" ht="15.75" x14ac:dyDescent="0.25">
      <c r="A7" s="71" t="s">
        <v>18</v>
      </c>
      <c r="B7" s="71"/>
      <c r="C7" s="71"/>
      <c r="D7" s="71"/>
      <c r="E7" s="71"/>
      <c r="F7" s="71"/>
      <c r="G7" s="71"/>
      <c r="H7" s="5"/>
      <c r="I7" s="5"/>
      <c r="J7" s="5"/>
      <c r="K7" s="5"/>
      <c r="L7" s="5"/>
    </row>
    <row r="8" spans="1:12" ht="15.75" x14ac:dyDescent="0.25">
      <c r="A8" s="71" t="s">
        <v>17</v>
      </c>
      <c r="B8" s="71"/>
      <c r="C8" s="71"/>
      <c r="D8" s="71"/>
      <c r="E8" s="71"/>
      <c r="F8" s="71"/>
      <c r="G8" s="71"/>
      <c r="H8" s="5"/>
      <c r="I8" s="5"/>
      <c r="J8" s="5"/>
      <c r="K8" s="5"/>
      <c r="L8" s="5"/>
    </row>
    <row r="9" spans="1:12" x14ac:dyDescent="0.25">
      <c r="A9" s="8"/>
      <c r="B9" s="8"/>
      <c r="C9" s="8"/>
      <c r="D9" s="8"/>
      <c r="E9" s="8"/>
      <c r="F9" s="8"/>
      <c r="G9" s="8"/>
    </row>
    <row r="10" spans="1:12" x14ac:dyDescent="0.25">
      <c r="A10" s="72" t="s">
        <v>112</v>
      </c>
      <c r="B10" s="72"/>
      <c r="C10" s="72"/>
      <c r="D10" s="72"/>
      <c r="E10" s="72"/>
      <c r="F10" s="72"/>
      <c r="G10" s="72"/>
    </row>
    <row r="11" spans="1:12" x14ac:dyDescent="0.25">
      <c r="A11" s="72" t="s">
        <v>9</v>
      </c>
      <c r="B11" s="72"/>
      <c r="C11" s="72"/>
      <c r="D11" s="72"/>
      <c r="E11" s="72"/>
      <c r="F11" s="72"/>
      <c r="G11" s="72"/>
    </row>
    <row r="12" spans="1:12" x14ac:dyDescent="0.25">
      <c r="A12" s="72" t="s">
        <v>113</v>
      </c>
      <c r="B12" s="72"/>
      <c r="C12" s="72"/>
      <c r="D12" s="72"/>
      <c r="E12" s="72"/>
      <c r="F12" s="72"/>
      <c r="G12" s="72"/>
    </row>
    <row r="13" spans="1:12" x14ac:dyDescent="0.25">
      <c r="A13" s="46" t="s">
        <v>155</v>
      </c>
      <c r="B13" s="46"/>
      <c r="C13" s="46"/>
      <c r="D13" s="46"/>
      <c r="E13" s="46"/>
      <c r="F13" s="46"/>
      <c r="G13" s="46"/>
    </row>
    <row r="14" spans="1:12" x14ac:dyDescent="0.25">
      <c r="A14" s="72" t="s">
        <v>8</v>
      </c>
      <c r="B14" s="72"/>
      <c r="C14" s="72"/>
      <c r="D14" s="72"/>
      <c r="E14" s="72"/>
      <c r="F14" s="72"/>
      <c r="G14" s="72"/>
    </row>
    <row r="15" spans="1:12" x14ac:dyDescent="0.25">
      <c r="A15" s="72" t="s">
        <v>148</v>
      </c>
      <c r="B15" s="72"/>
      <c r="C15" s="72"/>
      <c r="D15" s="72"/>
      <c r="E15" s="72"/>
      <c r="F15" s="72"/>
      <c r="G15" s="72"/>
    </row>
    <row r="16" spans="1:12" x14ac:dyDescent="0.25">
      <c r="A16" s="8" t="s">
        <v>114</v>
      </c>
      <c r="B16" s="8"/>
      <c r="C16" s="8"/>
      <c r="D16" s="8"/>
      <c r="E16" s="8"/>
      <c r="F16" s="8"/>
      <c r="G16" s="8"/>
    </row>
    <row r="17" spans="1:7" x14ac:dyDescent="0.25">
      <c r="A17" s="8" t="s">
        <v>125</v>
      </c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69" t="s">
        <v>7</v>
      </c>
      <c r="G20" s="69"/>
    </row>
    <row r="21" spans="1:7" ht="95.25" customHeight="1" x14ac:dyDescent="0.25">
      <c r="A21" s="34" t="s">
        <v>11</v>
      </c>
      <c r="B21" s="34" t="s">
        <v>16</v>
      </c>
      <c r="C21" s="34" t="s">
        <v>15</v>
      </c>
      <c r="D21" s="34" t="s">
        <v>14</v>
      </c>
      <c r="E21" s="34" t="s">
        <v>121</v>
      </c>
      <c r="F21" s="34" t="s">
        <v>13</v>
      </c>
      <c r="G21" s="34" t="s">
        <v>12</v>
      </c>
    </row>
    <row r="22" spans="1:7" x14ac:dyDescent="0.25">
      <c r="A22" s="34">
        <v>1</v>
      </c>
      <c r="B22" s="34">
        <v>2</v>
      </c>
      <c r="C22" s="34">
        <v>3</v>
      </c>
      <c r="D22" s="34">
        <v>4</v>
      </c>
      <c r="E22" s="34">
        <v>5</v>
      </c>
      <c r="F22" s="34">
        <v>6</v>
      </c>
      <c r="G22" s="34">
        <v>7</v>
      </c>
    </row>
    <row r="23" spans="1:7" ht="221.25" customHeight="1" x14ac:dyDescent="0.25">
      <c r="A23" s="32">
        <v>1</v>
      </c>
      <c r="B23" s="32" t="s">
        <v>110</v>
      </c>
      <c r="C23" s="63" t="s">
        <v>157</v>
      </c>
      <c r="D23" s="28" t="s">
        <v>115</v>
      </c>
      <c r="E23" s="29">
        <v>14.818</v>
      </c>
      <c r="F23" s="29">
        <v>0.93</v>
      </c>
      <c r="G23" s="32" t="s">
        <v>149</v>
      </c>
    </row>
  </sheetData>
  <mergeCells count="9">
    <mergeCell ref="F20:G20"/>
    <mergeCell ref="A5:G5"/>
    <mergeCell ref="A7:G7"/>
    <mergeCell ref="A8:G8"/>
    <mergeCell ref="A10:G10"/>
    <mergeCell ref="A11:G11"/>
    <mergeCell ref="A12:G12"/>
    <mergeCell ref="A14:G14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22" zoomScaleNormal="100" workbookViewId="0">
      <selection activeCell="R24" sqref="R24"/>
    </sheetView>
  </sheetViews>
  <sheetFormatPr defaultRowHeight="15" x14ac:dyDescent="0.25"/>
  <cols>
    <col min="1" max="1" width="9.140625" style="6"/>
    <col min="2" max="2" width="19.140625" style="6" customWidth="1"/>
    <col min="3" max="3" width="7.28515625" style="6" customWidth="1"/>
    <col min="4" max="4" width="9.140625" style="6"/>
    <col min="5" max="5" width="8.28515625" style="6" customWidth="1"/>
    <col min="6" max="6" width="11.28515625" style="6" customWidth="1"/>
    <col min="7" max="7" width="10.5703125" style="6" customWidth="1"/>
    <col min="8" max="8" width="12.5703125" style="6" customWidth="1"/>
    <col min="9" max="15" width="9.140625" style="6"/>
    <col min="16" max="16" width="10.28515625" style="6" customWidth="1"/>
    <col min="17" max="17" width="9.140625" style="6"/>
    <col min="18" max="18" width="10.85546875" style="6" customWidth="1"/>
    <col min="19" max="16384" width="9.140625" style="6"/>
  </cols>
  <sheetData>
    <row r="1" spans="1:18" ht="15.7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Q1" s="26"/>
      <c r="R1" s="27" t="s">
        <v>122</v>
      </c>
    </row>
    <row r="2" spans="1:18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Q2" s="26"/>
      <c r="R2" s="27" t="s">
        <v>123</v>
      </c>
    </row>
    <row r="3" spans="1:18" ht="15.7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26"/>
      <c r="R3" s="27" t="s">
        <v>124</v>
      </c>
    </row>
    <row r="4" spans="1:18" ht="15.75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x14ac:dyDescent="0.25">
      <c r="A5" s="70" t="s">
        <v>19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5.75" x14ac:dyDescent="0.25">
      <c r="A7" s="71" t="s">
        <v>18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75" x14ac:dyDescent="0.25">
      <c r="A8" s="71" t="s">
        <v>17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18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5">
      <c r="A10" s="72" t="str">
        <f>'[4]ф.9в-1_т.1'!A10:G10</f>
        <v>предоставляемые АО "Международный аэропорт "Калуга"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1:18" x14ac:dyDescent="0.25">
      <c r="A11" s="72" t="s">
        <v>9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spans="1:18" x14ac:dyDescent="0.25">
      <c r="A12" s="72" t="str">
        <f>'[4]ф.9в-1_т.1'!A12:G12</f>
        <v>наименование аэропорта:  Калуга (Грабцево)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</row>
    <row r="13" spans="1:18" x14ac:dyDescent="0.25">
      <c r="A13" s="72" t="str">
        <f>'ф.9в-1_т.1'!A13:G13</f>
        <v>за период с 26.10.2025-28.03.2026 (зимний сезон)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1:18" x14ac:dyDescent="0.25">
      <c r="A14" s="72" t="s">
        <v>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pans="1:18" x14ac:dyDescent="0.25">
      <c r="A15" s="72" t="str">
        <f>'ф.9в-1_т.1'!A15:G15</f>
        <v>адрес организации:  248035, РФ, город Калуга, улица Взлётная, дом 46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x14ac:dyDescent="0.25">
      <c r="A16" s="8" t="str">
        <f>'[4]ф.9в-1_т.1'!A16</f>
        <v>руководитель: Генеральный директор Кутушев Салават Шайхил-Исламович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3" x14ac:dyDescent="0.25">
      <c r="A17" s="72" t="str">
        <f>'[4]ф.9в-1_т.1'!A17</f>
        <v>контактные данные: тел. приёмной +7 (4842) 27-98-10; Факс +7 (4842) 27-98-27; e-mail: info@klf.aero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1:23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  <row r="19" spans="1:2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23" ht="15.75" customHeight="1" x14ac:dyDescent="0.25">
      <c r="A20" s="8"/>
      <c r="B20" s="8"/>
      <c r="C20" s="8"/>
      <c r="D20" s="8"/>
      <c r="E20" s="8"/>
      <c r="F20" s="19"/>
      <c r="G20" s="19"/>
      <c r="H20" s="19"/>
      <c r="I20" s="19"/>
      <c r="J20" s="19"/>
      <c r="K20" s="19"/>
      <c r="L20" s="8"/>
      <c r="M20" s="8"/>
      <c r="N20" s="8"/>
      <c r="O20" s="8"/>
      <c r="P20" s="8"/>
      <c r="Q20" s="69" t="s">
        <v>28</v>
      </c>
      <c r="R20" s="69"/>
    </row>
    <row r="21" spans="1:23" ht="29.25" customHeight="1" x14ac:dyDescent="0.25">
      <c r="A21" s="44" t="s">
        <v>11</v>
      </c>
      <c r="B21" s="74" t="s">
        <v>27</v>
      </c>
      <c r="C21" s="74"/>
      <c r="D21" s="74"/>
      <c r="E21" s="74"/>
      <c r="F21" s="74" t="s">
        <v>26</v>
      </c>
      <c r="G21" s="74"/>
      <c r="H21" s="74"/>
      <c r="I21" s="74"/>
      <c r="J21" s="74"/>
      <c r="K21" s="74"/>
      <c r="L21" s="74" t="s">
        <v>25</v>
      </c>
      <c r="M21" s="74"/>
      <c r="N21" s="74"/>
      <c r="O21" s="74"/>
      <c r="P21" s="74"/>
      <c r="Q21" s="74"/>
      <c r="R21" s="74"/>
    </row>
    <row r="22" spans="1:23" ht="147.75" customHeight="1" x14ac:dyDescent="0.25">
      <c r="A22" s="45"/>
      <c r="B22" s="44" t="s">
        <v>24</v>
      </c>
      <c r="C22" s="44" t="s">
        <v>23</v>
      </c>
      <c r="D22" s="44" t="s">
        <v>22</v>
      </c>
      <c r="E22" s="44" t="s">
        <v>21</v>
      </c>
      <c r="F22" s="44" t="s">
        <v>126</v>
      </c>
      <c r="G22" s="44" t="s">
        <v>127</v>
      </c>
      <c r="H22" s="44" t="s">
        <v>128</v>
      </c>
      <c r="I22" s="44" t="s">
        <v>129</v>
      </c>
      <c r="J22" s="44" t="s">
        <v>130</v>
      </c>
      <c r="K22" s="44" t="s">
        <v>131</v>
      </c>
      <c r="L22" s="44" t="s">
        <v>132</v>
      </c>
      <c r="M22" s="44" t="s">
        <v>133</v>
      </c>
      <c r="N22" s="44" t="s">
        <v>134</v>
      </c>
      <c r="O22" s="44" t="s">
        <v>20</v>
      </c>
      <c r="P22" s="44" t="s">
        <v>135</v>
      </c>
      <c r="Q22" s="44" t="s">
        <v>136</v>
      </c>
      <c r="R22" s="44" t="s">
        <v>137</v>
      </c>
    </row>
    <row r="23" spans="1:23" ht="15.75" customHeight="1" x14ac:dyDescent="0.25">
      <c r="A23" s="36">
        <v>1</v>
      </c>
      <c r="B23" s="36">
        <v>2</v>
      </c>
      <c r="C23" s="36">
        <v>3</v>
      </c>
      <c r="D23" s="36">
        <v>4</v>
      </c>
      <c r="E23" s="36">
        <v>5</v>
      </c>
      <c r="F23" s="36">
        <v>6</v>
      </c>
      <c r="G23" s="36">
        <v>7</v>
      </c>
      <c r="H23" s="36">
        <v>8</v>
      </c>
      <c r="I23" s="36">
        <v>9</v>
      </c>
      <c r="J23" s="36">
        <v>10</v>
      </c>
      <c r="K23" s="36">
        <v>11</v>
      </c>
      <c r="L23" s="36">
        <v>12</v>
      </c>
      <c r="M23" s="36">
        <v>13</v>
      </c>
      <c r="N23" s="36">
        <v>14</v>
      </c>
      <c r="O23" s="36">
        <v>15</v>
      </c>
      <c r="P23" s="36">
        <v>16</v>
      </c>
      <c r="Q23" s="36">
        <v>17</v>
      </c>
      <c r="R23" s="36">
        <v>18</v>
      </c>
    </row>
    <row r="24" spans="1:23" ht="228.75" customHeight="1" x14ac:dyDescent="0.25">
      <c r="A24" s="44">
        <v>1</v>
      </c>
      <c r="B24" s="44" t="s">
        <v>150</v>
      </c>
      <c r="C24" s="44">
        <v>6</v>
      </c>
      <c r="D24" s="44" t="s">
        <v>151</v>
      </c>
      <c r="E24" s="44">
        <v>0</v>
      </c>
      <c r="F24" s="44" t="s">
        <v>152</v>
      </c>
      <c r="G24" s="44">
        <v>0.45</v>
      </c>
      <c r="H24" s="44">
        <v>1887.4</v>
      </c>
      <c r="I24" s="44">
        <v>2.1</v>
      </c>
      <c r="J24" s="44">
        <v>9.7000000000000003E-2</v>
      </c>
      <c r="K24" s="44">
        <v>434.1</v>
      </c>
      <c r="L24" s="44">
        <v>198.9</v>
      </c>
      <c r="M24" s="44">
        <v>5138</v>
      </c>
      <c r="N24" s="44">
        <v>25.6</v>
      </c>
      <c r="O24" s="44">
        <v>85.38</v>
      </c>
      <c r="P24" s="44">
        <v>0</v>
      </c>
      <c r="Q24" s="44">
        <v>0.36</v>
      </c>
      <c r="R24" s="44">
        <v>68.72</v>
      </c>
    </row>
    <row r="26" spans="1:23" x14ac:dyDescent="0.25">
      <c r="A26" s="6" t="s">
        <v>119</v>
      </c>
      <c r="H26" s="17"/>
      <c r="I26" s="75" t="s">
        <v>118</v>
      </c>
      <c r="J26" s="75"/>
      <c r="K26" s="75"/>
      <c r="L26" s="75"/>
      <c r="M26" s="75"/>
      <c r="N26" s="75"/>
      <c r="O26" s="75"/>
      <c r="P26" s="75"/>
      <c r="Q26" s="75"/>
      <c r="R26" s="75"/>
    </row>
    <row r="27" spans="1:23" x14ac:dyDescent="0.25">
      <c r="A27" s="6" t="s">
        <v>120</v>
      </c>
      <c r="H27" s="17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3" x14ac:dyDescent="0.25">
      <c r="A28" s="6" t="s">
        <v>116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23" x14ac:dyDescent="0.25">
      <c r="A29" s="6" t="s">
        <v>145</v>
      </c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</row>
    <row r="30" spans="1:23" x14ac:dyDescent="0.25">
      <c r="A30" s="6" t="s">
        <v>117</v>
      </c>
    </row>
    <row r="31" spans="1:23" x14ac:dyDescent="0.25">
      <c r="A31" s="6" t="s">
        <v>146</v>
      </c>
    </row>
  </sheetData>
  <mergeCells count="17">
    <mergeCell ref="A13:R13"/>
    <mergeCell ref="A14:R14"/>
    <mergeCell ref="A15:R15"/>
    <mergeCell ref="A17:R17"/>
    <mergeCell ref="A18:R18"/>
    <mergeCell ref="A5:R5"/>
    <mergeCell ref="A7:R7"/>
    <mergeCell ref="A8:R8"/>
    <mergeCell ref="A10:R10"/>
    <mergeCell ref="A12:R12"/>
    <mergeCell ref="A11:R11"/>
    <mergeCell ref="L29:W29"/>
    <mergeCell ref="B21:E21"/>
    <mergeCell ref="F21:K21"/>
    <mergeCell ref="L21:R21"/>
    <mergeCell ref="Q20:R20"/>
    <mergeCell ref="I26:R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B21" sqref="B21"/>
    </sheetView>
  </sheetViews>
  <sheetFormatPr defaultRowHeight="15" x14ac:dyDescent="0.25"/>
  <cols>
    <col min="1" max="1" width="9.140625" style="6"/>
    <col min="2" max="2" width="28.42578125" style="6" customWidth="1"/>
    <col min="3" max="10" width="17" style="6" customWidth="1"/>
    <col min="11" max="16384" width="9.140625" style="6"/>
  </cols>
  <sheetData>
    <row r="1" spans="1:10" ht="15.75" x14ac:dyDescent="0.25">
      <c r="A1" s="70" t="s">
        <v>43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5.75" x14ac:dyDescent="0.25">
      <c r="A3" s="71" t="s">
        <v>41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.75" x14ac:dyDescent="0.25">
      <c r="A5" s="71" t="s">
        <v>39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A7" s="72" t="str">
        <f>'ф.9в-1_т.2'!A10:R10</f>
        <v>предоставляемые АО "Международный аэропорт "Калуга"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25">
      <c r="A8" s="72" t="str">
        <f>'ф.9в-1_т.2'!A11:R11</f>
        <v>на территории Российской Федерации</v>
      </c>
      <c r="B8" s="72"/>
      <c r="C8" s="72"/>
      <c r="D8" s="72"/>
      <c r="E8" s="72"/>
      <c r="F8" s="72"/>
      <c r="G8" s="72"/>
      <c r="H8" s="72"/>
      <c r="I8" s="72"/>
      <c r="J8" s="72"/>
    </row>
    <row r="9" spans="1:10" x14ac:dyDescent="0.25">
      <c r="A9" s="72" t="str">
        <f>'ф.9в-1_т.2'!A12:R12</f>
        <v>наименование аэропорта:  Калуга (Грабцево)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x14ac:dyDescent="0.25">
      <c r="A10" s="72" t="str">
        <f>'ф.9в-1_т.2'!A13:R13</f>
        <v>за период с 26.10.2025-28.03.2026 (зимний сезон)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0" x14ac:dyDescent="0.25">
      <c r="A11" s="72" t="s">
        <v>8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0" x14ac:dyDescent="0.25">
      <c r="A12" s="76" t="str">
        <f>'ф.9в-1_т.2'!A15:R15</f>
        <v>адрес организации:  248035, РФ, город Калуга, улица Взлётная, дом 46</v>
      </c>
      <c r="B12" s="76"/>
      <c r="C12" s="76"/>
      <c r="D12" s="76"/>
      <c r="E12" s="76"/>
      <c r="F12" s="76"/>
      <c r="G12" s="76"/>
      <c r="H12" s="76"/>
      <c r="I12" s="76"/>
      <c r="J12" s="76"/>
    </row>
    <row r="13" spans="1:10" x14ac:dyDescent="0.25">
      <c r="A13" s="9" t="str">
        <f>'ф.9в-1_т.2'!A16</f>
        <v>руководитель: Генеральный директор Кутушев Салават Шайхил-Исламович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25">
      <c r="A14" s="76" t="str">
        <f>'ф.9в-1_т.2'!A17:R17</f>
        <v>контактные данные: тел. приёмной +7 (4842) 27-98-10; Факс +7 (4842) 27-98-27; e-mail: info@klf.aero</v>
      </c>
      <c r="B14" s="76"/>
      <c r="C14" s="76"/>
      <c r="D14" s="76"/>
      <c r="E14" s="76"/>
      <c r="F14" s="76"/>
      <c r="G14" s="76"/>
      <c r="H14" s="76"/>
      <c r="I14" s="76"/>
      <c r="J14" s="76"/>
    </row>
    <row r="15" spans="1:10" x14ac:dyDescent="0.25">
      <c r="A15" s="72"/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5.75" customHeight="1" x14ac:dyDescent="0.25">
      <c r="A16" s="8"/>
      <c r="B16" s="8"/>
      <c r="C16" s="8"/>
      <c r="D16" s="8"/>
      <c r="E16" s="8"/>
      <c r="F16" s="19"/>
      <c r="G16" s="19"/>
      <c r="H16" s="19"/>
      <c r="I16" s="19"/>
      <c r="J16" s="22" t="s">
        <v>7</v>
      </c>
    </row>
    <row r="17" spans="1:10" ht="28.5" customHeight="1" x14ac:dyDescent="0.25">
      <c r="A17" s="74" t="s">
        <v>11</v>
      </c>
      <c r="B17" s="74" t="s">
        <v>141</v>
      </c>
      <c r="C17" s="74" t="s">
        <v>38</v>
      </c>
      <c r="D17" s="74"/>
      <c r="E17" s="74" t="s">
        <v>37</v>
      </c>
      <c r="F17" s="74"/>
      <c r="G17" s="74"/>
      <c r="H17" s="74"/>
      <c r="I17" s="74"/>
      <c r="J17" s="74"/>
    </row>
    <row r="18" spans="1:10" ht="30" customHeight="1" x14ac:dyDescent="0.25">
      <c r="A18" s="74"/>
      <c r="B18" s="74"/>
      <c r="C18" s="74"/>
      <c r="D18" s="74"/>
      <c r="E18" s="74" t="s">
        <v>36</v>
      </c>
      <c r="F18" s="74"/>
      <c r="G18" s="74" t="s">
        <v>35</v>
      </c>
      <c r="H18" s="74"/>
      <c r="I18" s="74" t="s">
        <v>34</v>
      </c>
      <c r="J18" s="74" t="s">
        <v>33</v>
      </c>
    </row>
    <row r="19" spans="1:10" ht="43.5" customHeight="1" x14ac:dyDescent="0.25">
      <c r="A19" s="74"/>
      <c r="B19" s="74"/>
      <c r="C19" s="20" t="s">
        <v>32</v>
      </c>
      <c r="D19" s="20" t="s">
        <v>31</v>
      </c>
      <c r="E19" s="20" t="s">
        <v>30</v>
      </c>
      <c r="F19" s="20" t="s">
        <v>29</v>
      </c>
      <c r="G19" s="20" t="s">
        <v>30</v>
      </c>
      <c r="H19" s="20" t="s">
        <v>29</v>
      </c>
      <c r="I19" s="74"/>
      <c r="J19" s="74"/>
    </row>
    <row r="20" spans="1:10" ht="15.75" customHeight="1" x14ac:dyDescent="0.25">
      <c r="A20" s="13">
        <v>1</v>
      </c>
      <c r="B20" s="13">
        <v>3</v>
      </c>
      <c r="C20" s="13">
        <v>4</v>
      </c>
      <c r="D20" s="13">
        <v>5</v>
      </c>
      <c r="E20" s="13">
        <v>6</v>
      </c>
      <c r="F20" s="13">
        <v>7</v>
      </c>
      <c r="G20" s="13">
        <v>8</v>
      </c>
      <c r="H20" s="13">
        <v>9</v>
      </c>
      <c r="I20" s="13">
        <v>10</v>
      </c>
      <c r="J20" s="13">
        <v>11</v>
      </c>
    </row>
    <row r="21" spans="1:10" ht="61.5" customHeight="1" x14ac:dyDescent="0.25">
      <c r="A21" s="20">
        <v>1</v>
      </c>
      <c r="B21" s="31" t="s">
        <v>147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3" spans="1:10" x14ac:dyDescent="0.25">
      <c r="A23" s="23"/>
    </row>
    <row r="24" spans="1:10" x14ac:dyDescent="0.25">
      <c r="A24" s="23"/>
    </row>
    <row r="25" spans="1:10" x14ac:dyDescent="0.25">
      <c r="A25" s="23"/>
    </row>
    <row r="26" spans="1:10" x14ac:dyDescent="0.25">
      <c r="A26" s="23"/>
    </row>
    <row r="27" spans="1:10" x14ac:dyDescent="0.25">
      <c r="A27" s="24"/>
    </row>
  </sheetData>
  <mergeCells count="21">
    <mergeCell ref="A17:A19"/>
    <mergeCell ref="I18:I19"/>
    <mergeCell ref="A14:J14"/>
    <mergeCell ref="E17:J17"/>
    <mergeCell ref="G18:H18"/>
    <mergeCell ref="C17:D18"/>
    <mergeCell ref="J18:J19"/>
    <mergeCell ref="B17:B19"/>
    <mergeCell ref="E18:F18"/>
    <mergeCell ref="A15:J15"/>
    <mergeCell ref="A2:J2"/>
    <mergeCell ref="A8:J8"/>
    <mergeCell ref="A4:J4"/>
    <mergeCell ref="A12:J12"/>
    <mergeCell ref="A1:J1"/>
    <mergeCell ref="A10:J10"/>
    <mergeCell ref="A11:J11"/>
    <mergeCell ref="A3:J3"/>
    <mergeCell ref="A7:J7"/>
    <mergeCell ref="A9:J9"/>
    <mergeCell ref="A5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0" zoomScaleNormal="100" zoomScaleSheetLayoutView="100" workbookViewId="0">
      <selection activeCell="G19" sqref="G19"/>
    </sheetView>
  </sheetViews>
  <sheetFormatPr defaultRowHeight="15" x14ac:dyDescent="0.25"/>
  <cols>
    <col min="1" max="1" width="9.140625" style="1"/>
    <col min="2" max="2" width="34" style="1" customWidth="1"/>
    <col min="3" max="7" width="25.85546875" style="1" customWidth="1"/>
    <col min="8" max="16384" width="9.140625" style="1"/>
  </cols>
  <sheetData>
    <row r="1" spans="1:7" ht="15.75" x14ac:dyDescent="0.25">
      <c r="A1" s="70" t="s">
        <v>52</v>
      </c>
      <c r="B1" s="70"/>
      <c r="C1" s="70"/>
      <c r="D1" s="70"/>
      <c r="E1" s="70"/>
      <c r="F1" s="70"/>
      <c r="G1" s="70"/>
    </row>
    <row r="2" spans="1:7" ht="15.75" x14ac:dyDescent="0.25">
      <c r="A2" s="71" t="s">
        <v>42</v>
      </c>
      <c r="B2" s="71"/>
      <c r="C2" s="71"/>
      <c r="D2" s="71"/>
      <c r="E2" s="71"/>
      <c r="F2" s="71"/>
      <c r="G2" s="71"/>
    </row>
    <row r="3" spans="1:7" ht="15.75" x14ac:dyDescent="0.25">
      <c r="A3" s="71" t="s">
        <v>51</v>
      </c>
      <c r="B3" s="71"/>
      <c r="C3" s="71"/>
      <c r="D3" s="71"/>
      <c r="E3" s="71"/>
      <c r="F3" s="71"/>
      <c r="G3" s="71"/>
    </row>
    <row r="4" spans="1:7" ht="15.75" x14ac:dyDescent="0.25">
      <c r="A4" s="71" t="s">
        <v>50</v>
      </c>
      <c r="B4" s="71"/>
      <c r="C4" s="71"/>
      <c r="D4" s="71"/>
      <c r="E4" s="71"/>
      <c r="F4" s="71"/>
      <c r="G4" s="71"/>
    </row>
    <row r="5" spans="1:7" x14ac:dyDescent="0.25">
      <c r="A5" s="18"/>
      <c r="B5" s="18"/>
      <c r="C5" s="18"/>
      <c r="D5" s="18"/>
      <c r="E5" s="18"/>
      <c r="F5" s="18"/>
      <c r="G5" s="18"/>
    </row>
    <row r="6" spans="1:7" x14ac:dyDescent="0.25">
      <c r="A6" s="43"/>
      <c r="B6" s="43"/>
      <c r="C6" s="43"/>
      <c r="D6" s="43"/>
      <c r="E6" s="43"/>
      <c r="F6" s="43"/>
      <c r="G6" s="43"/>
    </row>
    <row r="7" spans="1:7" x14ac:dyDescent="0.25">
      <c r="A7" s="72" t="str">
        <f>'[5]ф.9г-1'!A7:J7</f>
        <v>предоставляемые АО "Международный аэропорт "Калуга"</v>
      </c>
      <c r="B7" s="72"/>
      <c r="C7" s="72"/>
      <c r="D7" s="72"/>
      <c r="E7" s="72"/>
      <c r="F7" s="72"/>
      <c r="G7" s="72"/>
    </row>
    <row r="8" spans="1:7" x14ac:dyDescent="0.25">
      <c r="A8" s="72" t="s">
        <v>9</v>
      </c>
      <c r="B8" s="72"/>
      <c r="C8" s="72"/>
      <c r="D8" s="72"/>
      <c r="E8" s="72"/>
      <c r="F8" s="72"/>
      <c r="G8" s="72"/>
    </row>
    <row r="9" spans="1:7" x14ac:dyDescent="0.25">
      <c r="A9" s="72" t="str">
        <f>'[5]ф.9г-1'!A9:J9</f>
        <v>наименование аэропорта:  Калуга (Грабцево)</v>
      </c>
      <c r="B9" s="72"/>
      <c r="C9" s="72"/>
      <c r="D9" s="72"/>
      <c r="E9" s="72"/>
      <c r="F9" s="72"/>
      <c r="G9" s="72"/>
    </row>
    <row r="10" spans="1:7" x14ac:dyDescent="0.25">
      <c r="A10" s="72" t="str">
        <f>'ф.9в-1_т.1'!A13:G13</f>
        <v>за период с 26.10.2025-28.03.2026 (зимний сезон)</v>
      </c>
      <c r="B10" s="72"/>
      <c r="C10" s="72"/>
      <c r="D10" s="72"/>
      <c r="E10" s="72"/>
      <c r="F10" s="72"/>
      <c r="G10" s="72"/>
    </row>
    <row r="11" spans="1:7" x14ac:dyDescent="0.25">
      <c r="A11" s="72" t="s">
        <v>8</v>
      </c>
      <c r="B11" s="72"/>
      <c r="C11" s="72"/>
      <c r="D11" s="72"/>
      <c r="E11" s="72"/>
      <c r="F11" s="72"/>
      <c r="G11" s="72"/>
    </row>
    <row r="12" spans="1:7" x14ac:dyDescent="0.25">
      <c r="A12" s="72" t="str">
        <f>'[6]ф.9в-1_т.1'!A15:G15</f>
        <v>адрес организации:  248035, РФ, город Калуга, улица Взлётная, дом 46</v>
      </c>
      <c r="B12" s="72"/>
      <c r="C12" s="72"/>
      <c r="D12" s="72"/>
      <c r="E12" s="72"/>
      <c r="F12" s="72"/>
      <c r="G12" s="72"/>
    </row>
    <row r="13" spans="1:7" x14ac:dyDescent="0.25">
      <c r="A13" s="8" t="str">
        <f>'[5]ф.9г-1'!A13</f>
        <v>руководитель: Генеральный директор Кутушев Салават Шайхил-Исламович</v>
      </c>
      <c r="B13" s="8"/>
      <c r="C13" s="8"/>
      <c r="D13" s="8"/>
      <c r="E13" s="8"/>
      <c r="F13" s="8"/>
      <c r="G13" s="8"/>
    </row>
    <row r="14" spans="1:7" x14ac:dyDescent="0.25">
      <c r="A14" s="72" t="str">
        <f>'[5]ф.9г-1'!A14:J14</f>
        <v>контактные данные: тел. приёмной +7 (4842) 27-98-10; Факс +7 (4842) 27-98-27; e-mail: info@klf.aero</v>
      </c>
      <c r="B14" s="72"/>
      <c r="C14" s="72"/>
      <c r="D14" s="72"/>
      <c r="E14" s="72"/>
      <c r="F14" s="72"/>
      <c r="G14" s="72"/>
    </row>
    <row r="15" spans="1:7" x14ac:dyDescent="0.25">
      <c r="A15" s="72"/>
      <c r="B15" s="72"/>
      <c r="C15" s="72"/>
      <c r="D15" s="72"/>
      <c r="E15" s="72"/>
      <c r="F15" s="72"/>
      <c r="G15" s="72"/>
    </row>
    <row r="16" spans="1:7" x14ac:dyDescent="0.25">
      <c r="A16" s="8"/>
      <c r="B16" s="8"/>
      <c r="C16" s="8"/>
      <c r="D16" s="8"/>
      <c r="E16" s="8"/>
      <c r="F16" s="8"/>
      <c r="G16" s="8"/>
    </row>
    <row r="17" spans="1:7" ht="123" customHeight="1" x14ac:dyDescent="0.25">
      <c r="A17" s="42" t="s">
        <v>11</v>
      </c>
      <c r="B17" s="42" t="s">
        <v>49</v>
      </c>
      <c r="C17" s="42" t="s">
        <v>48</v>
      </c>
      <c r="D17" s="42" t="s">
        <v>47</v>
      </c>
      <c r="E17" s="42" t="s">
        <v>46</v>
      </c>
      <c r="F17" s="42" t="s">
        <v>45</v>
      </c>
      <c r="G17" s="42" t="s">
        <v>44</v>
      </c>
    </row>
    <row r="18" spans="1:7" ht="15.75" customHeight="1" x14ac:dyDescent="0.25">
      <c r="A18" s="36">
        <v>1</v>
      </c>
      <c r="B18" s="36">
        <v>2</v>
      </c>
      <c r="C18" s="36">
        <v>3</v>
      </c>
      <c r="D18" s="36">
        <v>4</v>
      </c>
      <c r="E18" s="36">
        <v>5</v>
      </c>
      <c r="F18" s="36">
        <v>6</v>
      </c>
      <c r="G18" s="36">
        <v>7</v>
      </c>
    </row>
    <row r="19" spans="1:7" ht="177.75" customHeight="1" x14ac:dyDescent="0.25">
      <c r="A19" s="37">
        <v>1</v>
      </c>
      <c r="B19" s="64" t="s">
        <v>158</v>
      </c>
      <c r="C19" s="37">
        <v>0</v>
      </c>
      <c r="D19" s="37">
        <v>0</v>
      </c>
      <c r="E19" s="35">
        <v>0</v>
      </c>
      <c r="F19" s="42">
        <v>0</v>
      </c>
      <c r="G19" s="37">
        <v>0</v>
      </c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3"/>
    </row>
  </sheetData>
  <mergeCells count="12">
    <mergeCell ref="A7:G7"/>
    <mergeCell ref="A1:G1"/>
    <mergeCell ref="A2:G2"/>
    <mergeCell ref="A3:G3"/>
    <mergeCell ref="A4:G4"/>
    <mergeCell ref="A15:G15"/>
    <mergeCell ref="A8:G8"/>
    <mergeCell ref="A9:G9"/>
    <mergeCell ref="A10:G10"/>
    <mergeCell ref="A11:G11"/>
    <mergeCell ref="A12:G12"/>
    <mergeCell ref="A14:G1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8" zoomScaleNormal="100" workbookViewId="0">
      <selection activeCell="I19" sqref="I19:I43"/>
    </sheetView>
  </sheetViews>
  <sheetFormatPr defaultRowHeight="15" x14ac:dyDescent="0.25"/>
  <cols>
    <col min="1" max="1" width="5" style="6" customWidth="1"/>
    <col min="2" max="2" width="20.42578125" style="6" customWidth="1"/>
    <col min="3" max="3" width="56" style="6" customWidth="1"/>
    <col min="4" max="4" width="12.42578125" style="6" customWidth="1"/>
    <col min="5" max="5" width="15.28515625" style="6" customWidth="1"/>
    <col min="6" max="6" width="22.85546875" style="6" customWidth="1"/>
    <col min="7" max="7" width="13.85546875" style="6" customWidth="1"/>
    <col min="8" max="8" width="17" style="6" customWidth="1"/>
    <col min="9" max="9" width="20.7109375" style="6" customWidth="1"/>
    <col min="10" max="10" width="12.5703125" style="6" customWidth="1"/>
    <col min="11" max="11" width="15.140625" style="6" customWidth="1"/>
    <col min="12" max="12" width="20.5703125" style="6" customWidth="1"/>
    <col min="13" max="13" width="12.140625" style="6" customWidth="1"/>
    <col min="14" max="14" width="15.7109375" style="6" customWidth="1"/>
    <col min="15" max="15" width="23.28515625" style="6" customWidth="1"/>
    <col min="16" max="16" width="14.28515625" style="6" customWidth="1"/>
    <col min="17" max="16384" width="9.140625" style="6"/>
  </cols>
  <sheetData>
    <row r="1" spans="1:16" ht="15.75" x14ac:dyDescent="0.25">
      <c r="A1" s="70" t="s">
        <v>90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5.75" x14ac:dyDescent="0.25">
      <c r="A3" s="71" t="s">
        <v>42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15.75" x14ac:dyDescent="0.25">
      <c r="A4" s="71" t="s">
        <v>89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9" t="str">
        <f>'ф.9г-2'!A7:G7</f>
        <v>предоставляемые АО "Международный аэропорт "Калуга"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9" t="s">
        <v>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9" t="str">
        <f>'ф.9г-2'!A9:G9</f>
        <v>наименование аэропорта:  Калуга (Грабцево)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25">
      <c r="A9" s="9" t="str">
        <f>'ф.9г-2'!A10:G10</f>
        <v>за период с 26.10.2025-28.03.2026 (зимний сезон)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5">
      <c r="A10" s="9" t="s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5">
      <c r="A11" s="9" t="str">
        <f>'ф.9г-2'!A12:G12</f>
        <v>адрес организации:  248035, РФ, город Калуга, улица Взлётная, дом 46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5">
      <c r="A12" s="9" t="str">
        <f>'ф.9г-2'!A13</f>
        <v>руководитель: Генеральный директор Кутушев Салават Шайхил-Исламович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x14ac:dyDescent="0.25">
      <c r="A13" s="9" t="str">
        <f>'ф.9г-2'!A14:G14</f>
        <v>контактные данные: тел. приёмной +7 (4842) 27-98-10; Факс +7 (4842) 27-98-27; e-mail: info@klf.aero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</row>
    <row r="15" spans="1:16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56.25" customHeight="1" x14ac:dyDescent="0.25">
      <c r="A16" s="11" t="s">
        <v>11</v>
      </c>
      <c r="B16" s="81" t="s">
        <v>82</v>
      </c>
      <c r="C16" s="74" t="s">
        <v>88</v>
      </c>
      <c r="D16" s="74"/>
      <c r="E16" s="74"/>
      <c r="F16" s="74" t="s">
        <v>87</v>
      </c>
      <c r="G16" s="74"/>
      <c r="H16" s="74"/>
      <c r="I16" s="74" t="s">
        <v>86</v>
      </c>
      <c r="J16" s="74"/>
      <c r="K16" s="74"/>
      <c r="L16" s="74" t="s">
        <v>85</v>
      </c>
      <c r="M16" s="74"/>
      <c r="N16" s="74"/>
      <c r="O16" s="77" t="s">
        <v>84</v>
      </c>
      <c r="P16" s="77" t="s">
        <v>83</v>
      </c>
    </row>
    <row r="17" spans="1:16" ht="92.25" customHeight="1" x14ac:dyDescent="0.25">
      <c r="A17" s="12"/>
      <c r="B17" s="82"/>
      <c r="C17" s="11" t="s">
        <v>81</v>
      </c>
      <c r="D17" s="11" t="s">
        <v>80</v>
      </c>
      <c r="E17" s="11" t="s">
        <v>79</v>
      </c>
      <c r="F17" s="11" t="s">
        <v>81</v>
      </c>
      <c r="G17" s="11" t="s">
        <v>80</v>
      </c>
      <c r="H17" s="11" t="s">
        <v>79</v>
      </c>
      <c r="I17" s="11" t="s">
        <v>81</v>
      </c>
      <c r="J17" s="11" t="s">
        <v>80</v>
      </c>
      <c r="K17" s="11" t="s">
        <v>79</v>
      </c>
      <c r="L17" s="11" t="s">
        <v>81</v>
      </c>
      <c r="M17" s="11" t="s">
        <v>80</v>
      </c>
      <c r="N17" s="11" t="s">
        <v>79</v>
      </c>
      <c r="O17" s="77"/>
      <c r="P17" s="77"/>
    </row>
    <row r="18" spans="1:16" ht="15.75" customHeight="1" x14ac:dyDescent="0.25">
      <c r="A18" s="13">
        <v>1</v>
      </c>
      <c r="B18" s="13">
        <v>2</v>
      </c>
      <c r="C18" s="13">
        <v>3</v>
      </c>
      <c r="D18" s="13">
        <v>4</v>
      </c>
      <c r="E18" s="13">
        <v>5</v>
      </c>
      <c r="F18" s="13">
        <v>6</v>
      </c>
      <c r="G18" s="13">
        <v>7</v>
      </c>
      <c r="H18" s="13">
        <v>8</v>
      </c>
      <c r="I18" s="13">
        <v>9</v>
      </c>
      <c r="J18" s="13">
        <v>10</v>
      </c>
      <c r="K18" s="13">
        <v>11</v>
      </c>
      <c r="L18" s="13">
        <v>12</v>
      </c>
      <c r="M18" s="13">
        <v>13</v>
      </c>
      <c r="N18" s="13">
        <v>14</v>
      </c>
      <c r="O18" s="13">
        <v>15</v>
      </c>
      <c r="P18" s="13">
        <v>16</v>
      </c>
    </row>
    <row r="19" spans="1:16" ht="14.25" customHeight="1" x14ac:dyDescent="0.25">
      <c r="A19" s="77">
        <v>1</v>
      </c>
      <c r="B19" s="77" t="s">
        <v>6</v>
      </c>
      <c r="C19" s="14" t="s">
        <v>78</v>
      </c>
      <c r="D19" s="83" t="s">
        <v>139</v>
      </c>
      <c r="E19" s="83" t="s">
        <v>140</v>
      </c>
      <c r="F19" s="77" t="s">
        <v>159</v>
      </c>
      <c r="G19" s="83" t="s">
        <v>139</v>
      </c>
      <c r="H19" s="83" t="s">
        <v>140</v>
      </c>
      <c r="I19" s="77" t="s">
        <v>160</v>
      </c>
      <c r="J19" s="83" t="s">
        <v>139</v>
      </c>
      <c r="K19" s="83" t="s">
        <v>140</v>
      </c>
      <c r="L19" s="77">
        <v>0</v>
      </c>
      <c r="M19" s="83" t="s">
        <v>139</v>
      </c>
      <c r="N19" s="83" t="s">
        <v>140</v>
      </c>
      <c r="O19" s="77" t="str">
        <f t="shared" ref="O19:O43" si="0">$F$19</f>
        <v xml:space="preserve">Постановление Правительства РФ от 29.05.2025 N 784 (ред. от 27.10.2025)
"Об утверждении Правил недискриминационного доступа к услугам субъектов естественных монополий в аэропортах"
 (Собрание законодательства Российской Федерации, 2025, N 22, ст. 2901).
</v>
      </c>
      <c r="P19" s="77">
        <v>0</v>
      </c>
    </row>
    <row r="20" spans="1:16" ht="15" customHeight="1" x14ac:dyDescent="0.25">
      <c r="A20" s="77"/>
      <c r="B20" s="80"/>
      <c r="C20" s="14" t="s">
        <v>77</v>
      </c>
      <c r="D20" s="84"/>
      <c r="E20" s="84"/>
      <c r="F20" s="77"/>
      <c r="G20" s="84"/>
      <c r="H20" s="84"/>
      <c r="I20" s="77"/>
      <c r="J20" s="84"/>
      <c r="K20" s="84"/>
      <c r="L20" s="77"/>
      <c r="M20" s="84"/>
      <c r="N20" s="84"/>
      <c r="O20" s="77"/>
      <c r="P20" s="77"/>
    </row>
    <row r="21" spans="1:16" ht="29.25" customHeight="1" x14ac:dyDescent="0.25">
      <c r="A21" s="77"/>
      <c r="B21" s="80"/>
      <c r="C21" s="14" t="s">
        <v>76</v>
      </c>
      <c r="D21" s="84"/>
      <c r="E21" s="84"/>
      <c r="F21" s="77"/>
      <c r="G21" s="84"/>
      <c r="H21" s="84"/>
      <c r="I21" s="77"/>
      <c r="J21" s="84"/>
      <c r="K21" s="84"/>
      <c r="L21" s="77"/>
      <c r="M21" s="84"/>
      <c r="N21" s="84"/>
      <c r="O21" s="77"/>
      <c r="P21" s="77"/>
    </row>
    <row r="22" spans="1:16" ht="42.75" customHeight="1" x14ac:dyDescent="0.25">
      <c r="A22" s="77"/>
      <c r="B22" s="80"/>
      <c r="C22" s="14" t="s">
        <v>75</v>
      </c>
      <c r="D22" s="84"/>
      <c r="E22" s="84"/>
      <c r="F22" s="77"/>
      <c r="G22" s="84"/>
      <c r="H22" s="84"/>
      <c r="I22" s="77"/>
      <c r="J22" s="84"/>
      <c r="K22" s="84"/>
      <c r="L22" s="77"/>
      <c r="M22" s="84"/>
      <c r="N22" s="84"/>
      <c r="O22" s="77"/>
      <c r="P22" s="77"/>
    </row>
    <row r="23" spans="1:16" ht="28.5" customHeight="1" x14ac:dyDescent="0.25">
      <c r="A23" s="77"/>
      <c r="B23" s="80"/>
      <c r="C23" s="14" t="s">
        <v>74</v>
      </c>
      <c r="D23" s="84"/>
      <c r="E23" s="84"/>
      <c r="F23" s="77"/>
      <c r="G23" s="84"/>
      <c r="H23" s="84"/>
      <c r="I23" s="77"/>
      <c r="J23" s="84"/>
      <c r="K23" s="84"/>
      <c r="L23" s="77"/>
      <c r="M23" s="84"/>
      <c r="N23" s="84"/>
      <c r="O23" s="77"/>
      <c r="P23" s="77"/>
    </row>
    <row r="24" spans="1:16" ht="66" customHeight="1" x14ac:dyDescent="0.25">
      <c r="A24" s="77"/>
      <c r="B24" s="80"/>
      <c r="C24" s="14" t="s">
        <v>73</v>
      </c>
      <c r="D24" s="84"/>
      <c r="E24" s="84"/>
      <c r="F24" s="77"/>
      <c r="G24" s="84"/>
      <c r="H24" s="84"/>
      <c r="I24" s="77"/>
      <c r="J24" s="84"/>
      <c r="K24" s="84"/>
      <c r="L24" s="77"/>
      <c r="M24" s="84"/>
      <c r="N24" s="84"/>
      <c r="O24" s="77"/>
      <c r="P24" s="77"/>
    </row>
    <row r="25" spans="1:16" ht="136.5" customHeight="1" x14ac:dyDescent="0.25">
      <c r="A25" s="15">
        <v>2</v>
      </c>
      <c r="B25" s="11" t="s">
        <v>72</v>
      </c>
      <c r="C25" s="14" t="s">
        <v>71</v>
      </c>
      <c r="D25" s="84"/>
      <c r="E25" s="84"/>
      <c r="F25" s="77"/>
      <c r="G25" s="84"/>
      <c r="H25" s="84"/>
      <c r="I25" s="77"/>
      <c r="J25" s="84"/>
      <c r="K25" s="84"/>
      <c r="L25" s="77"/>
      <c r="M25" s="84"/>
      <c r="N25" s="84"/>
      <c r="O25" s="77"/>
      <c r="P25" s="77"/>
    </row>
    <row r="26" spans="1:16" ht="27.75" customHeight="1" x14ac:dyDescent="0.25">
      <c r="A26" s="77">
        <v>3</v>
      </c>
      <c r="B26" s="77" t="s">
        <v>153</v>
      </c>
      <c r="C26" s="14" t="s">
        <v>70</v>
      </c>
      <c r="D26" s="84"/>
      <c r="E26" s="84"/>
      <c r="F26" s="77"/>
      <c r="G26" s="84"/>
      <c r="H26" s="84"/>
      <c r="I26" s="77"/>
      <c r="J26" s="84"/>
      <c r="K26" s="84"/>
      <c r="L26" s="77"/>
      <c r="M26" s="84"/>
      <c r="N26" s="84"/>
      <c r="O26" s="77"/>
      <c r="P26" s="77"/>
    </row>
    <row r="27" spans="1:16" ht="48" customHeight="1" x14ac:dyDescent="0.25">
      <c r="A27" s="77"/>
      <c r="B27" s="77"/>
      <c r="C27" s="14" t="s">
        <v>69</v>
      </c>
      <c r="D27" s="84"/>
      <c r="E27" s="84"/>
      <c r="F27" s="77"/>
      <c r="G27" s="84"/>
      <c r="H27" s="84"/>
      <c r="I27" s="77"/>
      <c r="J27" s="84"/>
      <c r="K27" s="84"/>
      <c r="L27" s="77"/>
      <c r="M27" s="84"/>
      <c r="N27" s="84"/>
      <c r="O27" s="77"/>
      <c r="P27" s="77"/>
    </row>
    <row r="28" spans="1:16" ht="13.5" customHeight="1" x14ac:dyDescent="0.25">
      <c r="A28" s="77"/>
      <c r="B28" s="77"/>
      <c r="C28" s="14" t="s">
        <v>68</v>
      </c>
      <c r="D28" s="84"/>
      <c r="E28" s="84"/>
      <c r="F28" s="77"/>
      <c r="G28" s="84"/>
      <c r="H28" s="84"/>
      <c r="I28" s="77"/>
      <c r="J28" s="84"/>
      <c r="K28" s="84"/>
      <c r="L28" s="77"/>
      <c r="M28" s="84"/>
      <c r="N28" s="84"/>
      <c r="O28" s="77"/>
      <c r="P28" s="77"/>
    </row>
    <row r="29" spans="1:16" ht="18" customHeight="1" x14ac:dyDescent="0.25">
      <c r="A29" s="77"/>
      <c r="B29" s="77"/>
      <c r="C29" s="14" t="s">
        <v>67</v>
      </c>
      <c r="D29" s="84"/>
      <c r="E29" s="84"/>
      <c r="F29" s="77"/>
      <c r="G29" s="84"/>
      <c r="H29" s="84"/>
      <c r="I29" s="77"/>
      <c r="J29" s="84"/>
      <c r="K29" s="84"/>
      <c r="L29" s="77"/>
      <c r="M29" s="84"/>
      <c r="N29" s="84"/>
      <c r="O29" s="77"/>
      <c r="P29" s="77"/>
    </row>
    <row r="30" spans="1:16" x14ac:dyDescent="0.25">
      <c r="A30" s="77"/>
      <c r="B30" s="77"/>
      <c r="C30" s="14" t="s">
        <v>66</v>
      </c>
      <c r="D30" s="84"/>
      <c r="E30" s="84"/>
      <c r="F30" s="77"/>
      <c r="G30" s="84"/>
      <c r="H30" s="84"/>
      <c r="I30" s="77"/>
      <c r="J30" s="84"/>
      <c r="K30" s="84"/>
      <c r="L30" s="77"/>
      <c r="M30" s="84"/>
      <c r="N30" s="84"/>
      <c r="O30" s="77"/>
      <c r="P30" s="77"/>
    </row>
    <row r="31" spans="1:16" x14ac:dyDescent="0.25">
      <c r="A31" s="77"/>
      <c r="B31" s="77"/>
      <c r="C31" s="14" t="s">
        <v>65</v>
      </c>
      <c r="D31" s="84"/>
      <c r="E31" s="84"/>
      <c r="F31" s="77"/>
      <c r="G31" s="84"/>
      <c r="H31" s="84"/>
      <c r="I31" s="77"/>
      <c r="J31" s="84"/>
      <c r="K31" s="84"/>
      <c r="L31" s="77"/>
      <c r="M31" s="84"/>
      <c r="N31" s="84"/>
      <c r="O31" s="77"/>
      <c r="P31" s="77"/>
    </row>
    <row r="32" spans="1:16" ht="15.75" customHeight="1" x14ac:dyDescent="0.25">
      <c r="A32" s="77"/>
      <c r="B32" s="77"/>
      <c r="C32" s="14" t="s">
        <v>64</v>
      </c>
      <c r="D32" s="84"/>
      <c r="E32" s="84"/>
      <c r="F32" s="77"/>
      <c r="G32" s="84"/>
      <c r="H32" s="84"/>
      <c r="I32" s="77"/>
      <c r="J32" s="84"/>
      <c r="K32" s="84"/>
      <c r="L32" s="77"/>
      <c r="M32" s="84"/>
      <c r="N32" s="84"/>
      <c r="O32" s="77"/>
      <c r="P32" s="77"/>
    </row>
    <row r="33" spans="1:16" ht="38.25" customHeight="1" x14ac:dyDescent="0.25">
      <c r="A33" s="77"/>
      <c r="B33" s="77"/>
      <c r="C33" s="14" t="s">
        <v>63</v>
      </c>
      <c r="D33" s="84"/>
      <c r="E33" s="84"/>
      <c r="F33" s="77"/>
      <c r="G33" s="84"/>
      <c r="H33" s="84"/>
      <c r="I33" s="77"/>
      <c r="J33" s="84"/>
      <c r="K33" s="84"/>
      <c r="L33" s="77"/>
      <c r="M33" s="84"/>
      <c r="N33" s="84"/>
      <c r="O33" s="77"/>
      <c r="P33" s="77"/>
    </row>
    <row r="34" spans="1:16" ht="31.5" customHeight="1" x14ac:dyDescent="0.25">
      <c r="A34" s="77"/>
      <c r="B34" s="77"/>
      <c r="C34" s="14" t="s">
        <v>62</v>
      </c>
      <c r="D34" s="84"/>
      <c r="E34" s="84"/>
      <c r="F34" s="77"/>
      <c r="G34" s="84"/>
      <c r="H34" s="84"/>
      <c r="I34" s="77"/>
      <c r="J34" s="84"/>
      <c r="K34" s="84"/>
      <c r="L34" s="77"/>
      <c r="M34" s="84"/>
      <c r="N34" s="84"/>
      <c r="O34" s="77"/>
      <c r="P34" s="77"/>
    </row>
    <row r="35" spans="1:16" ht="90.75" customHeight="1" x14ac:dyDescent="0.25">
      <c r="A35" s="77"/>
      <c r="B35" s="77"/>
      <c r="C35" s="14" t="s">
        <v>61</v>
      </c>
      <c r="D35" s="84"/>
      <c r="E35" s="84"/>
      <c r="F35" s="77"/>
      <c r="G35" s="84"/>
      <c r="H35" s="84"/>
      <c r="I35" s="77"/>
      <c r="J35" s="84"/>
      <c r="K35" s="84"/>
      <c r="L35" s="77"/>
      <c r="M35" s="84"/>
      <c r="N35" s="84"/>
      <c r="O35" s="77"/>
      <c r="P35" s="77"/>
    </row>
    <row r="36" spans="1:16" ht="77.25" customHeight="1" x14ac:dyDescent="0.25">
      <c r="A36" s="11">
        <v>3</v>
      </c>
      <c r="B36" s="11" t="s">
        <v>154</v>
      </c>
      <c r="C36" s="14" t="s">
        <v>60</v>
      </c>
      <c r="D36" s="84"/>
      <c r="E36" s="84"/>
      <c r="F36" s="77"/>
      <c r="G36" s="84"/>
      <c r="H36" s="84"/>
      <c r="I36" s="77"/>
      <c r="J36" s="84"/>
      <c r="K36" s="84"/>
      <c r="L36" s="77"/>
      <c r="M36" s="84"/>
      <c r="N36" s="84"/>
      <c r="O36" s="77"/>
      <c r="P36" s="77"/>
    </row>
    <row r="37" spans="1:16" ht="24.75" customHeight="1" x14ac:dyDescent="0.25">
      <c r="A37" s="77">
        <v>4</v>
      </c>
      <c r="B37" s="79" t="s">
        <v>10</v>
      </c>
      <c r="C37" s="14" t="s">
        <v>59</v>
      </c>
      <c r="D37" s="84"/>
      <c r="E37" s="84"/>
      <c r="F37" s="77"/>
      <c r="G37" s="84"/>
      <c r="H37" s="84"/>
      <c r="I37" s="77"/>
      <c r="J37" s="84"/>
      <c r="K37" s="84"/>
      <c r="L37" s="77"/>
      <c r="M37" s="84"/>
      <c r="N37" s="84"/>
      <c r="O37" s="77"/>
      <c r="P37" s="77"/>
    </row>
    <row r="38" spans="1:16" ht="51.75" customHeight="1" x14ac:dyDescent="0.25">
      <c r="A38" s="77"/>
      <c r="B38" s="79"/>
      <c r="C38" s="14" t="s">
        <v>58</v>
      </c>
      <c r="D38" s="84"/>
      <c r="E38" s="84"/>
      <c r="F38" s="77"/>
      <c r="G38" s="84"/>
      <c r="H38" s="84"/>
      <c r="I38" s="77"/>
      <c r="J38" s="84"/>
      <c r="K38" s="84"/>
      <c r="L38" s="77"/>
      <c r="M38" s="84"/>
      <c r="N38" s="84"/>
      <c r="O38" s="77"/>
      <c r="P38" s="77"/>
    </row>
    <row r="39" spans="1:16" ht="15.75" customHeight="1" x14ac:dyDescent="0.25">
      <c r="A39" s="77"/>
      <c r="B39" s="79"/>
      <c r="C39" s="14" t="s">
        <v>57</v>
      </c>
      <c r="D39" s="84"/>
      <c r="E39" s="84"/>
      <c r="F39" s="77"/>
      <c r="G39" s="84"/>
      <c r="H39" s="84"/>
      <c r="I39" s="77"/>
      <c r="J39" s="84"/>
      <c r="K39" s="84"/>
      <c r="L39" s="77"/>
      <c r="M39" s="84"/>
      <c r="N39" s="84"/>
      <c r="O39" s="77"/>
      <c r="P39" s="77"/>
    </row>
    <row r="40" spans="1:16" ht="90" customHeight="1" x14ac:dyDescent="0.25">
      <c r="A40" s="77"/>
      <c r="B40" s="79"/>
      <c r="C40" s="14" t="s">
        <v>56</v>
      </c>
      <c r="D40" s="84"/>
      <c r="E40" s="84"/>
      <c r="F40" s="77"/>
      <c r="G40" s="84"/>
      <c r="H40" s="84"/>
      <c r="I40" s="77"/>
      <c r="J40" s="84"/>
      <c r="K40" s="84"/>
      <c r="L40" s="77"/>
      <c r="M40" s="84"/>
      <c r="N40" s="84"/>
      <c r="O40" s="77"/>
      <c r="P40" s="77"/>
    </row>
    <row r="41" spans="1:16" ht="49.5" customHeight="1" x14ac:dyDescent="0.25">
      <c r="A41" s="77"/>
      <c r="B41" s="79"/>
      <c r="C41" s="14" t="s">
        <v>55</v>
      </c>
      <c r="D41" s="84"/>
      <c r="E41" s="84"/>
      <c r="F41" s="77"/>
      <c r="G41" s="84"/>
      <c r="H41" s="84"/>
      <c r="I41" s="77"/>
      <c r="J41" s="84"/>
      <c r="K41" s="84"/>
      <c r="L41" s="77"/>
      <c r="M41" s="84"/>
      <c r="N41" s="84"/>
      <c r="O41" s="77"/>
      <c r="P41" s="77"/>
    </row>
    <row r="42" spans="1:16" ht="36.75" customHeight="1" x14ac:dyDescent="0.25">
      <c r="A42" s="77"/>
      <c r="B42" s="79"/>
      <c r="C42" s="14" t="s">
        <v>54</v>
      </c>
      <c r="D42" s="84"/>
      <c r="E42" s="84"/>
      <c r="F42" s="77"/>
      <c r="G42" s="84"/>
      <c r="H42" s="84"/>
      <c r="I42" s="77"/>
      <c r="J42" s="84"/>
      <c r="K42" s="84"/>
      <c r="L42" s="77"/>
      <c r="M42" s="84"/>
      <c r="N42" s="84"/>
      <c r="O42" s="77"/>
      <c r="P42" s="77"/>
    </row>
    <row r="43" spans="1:16" ht="49.5" customHeight="1" x14ac:dyDescent="0.25">
      <c r="A43" s="77"/>
      <c r="B43" s="79"/>
      <c r="C43" s="14" t="s">
        <v>53</v>
      </c>
      <c r="D43" s="85"/>
      <c r="E43" s="85"/>
      <c r="F43" s="77"/>
      <c r="G43" s="85"/>
      <c r="H43" s="85"/>
      <c r="I43" s="77"/>
      <c r="J43" s="85"/>
      <c r="K43" s="85"/>
      <c r="L43" s="77"/>
      <c r="M43" s="85"/>
      <c r="N43" s="85"/>
      <c r="O43" s="77"/>
      <c r="P43" s="77"/>
    </row>
    <row r="44" spans="1:16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5">
      <c r="A45" s="8"/>
      <c r="B45" s="16" t="s">
        <v>138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5">
      <c r="B46" s="6" t="s">
        <v>120</v>
      </c>
    </row>
    <row r="47" spans="1:16" x14ac:dyDescent="0.25">
      <c r="B47" s="6" t="s">
        <v>116</v>
      </c>
    </row>
    <row r="48" spans="1:16" x14ac:dyDescent="0.25">
      <c r="B48" s="6" t="s">
        <v>145</v>
      </c>
    </row>
    <row r="49" spans="2:2" x14ac:dyDescent="0.25">
      <c r="B49" s="6" t="s">
        <v>117</v>
      </c>
    </row>
    <row r="50" spans="2:2" x14ac:dyDescent="0.25">
      <c r="B50" s="6" t="s">
        <v>146</v>
      </c>
    </row>
  </sheetData>
  <mergeCells count="30">
    <mergeCell ref="P19:P43"/>
    <mergeCell ref="O16:O17"/>
    <mergeCell ref="O19:O43"/>
    <mergeCell ref="F19:F43"/>
    <mergeCell ref="L16:N16"/>
    <mergeCell ref="N19:N43"/>
    <mergeCell ref="B16:B17"/>
    <mergeCell ref="G19:G43"/>
    <mergeCell ref="D19:D43"/>
    <mergeCell ref="J19:J43"/>
    <mergeCell ref="M19:M43"/>
    <mergeCell ref="E19:E43"/>
    <mergeCell ref="H19:H43"/>
    <mergeCell ref="K19:K43"/>
    <mergeCell ref="A1:P1"/>
    <mergeCell ref="A3:P3"/>
    <mergeCell ref="A4:P4"/>
    <mergeCell ref="I19:I43"/>
    <mergeCell ref="P16:P17"/>
    <mergeCell ref="A14:P14"/>
    <mergeCell ref="C16:E16"/>
    <mergeCell ref="F16:H16"/>
    <mergeCell ref="A26:A35"/>
    <mergeCell ref="B26:B35"/>
    <mergeCell ref="A37:A43"/>
    <mergeCell ref="B37:B43"/>
    <mergeCell ref="A19:A24"/>
    <mergeCell ref="B19:B24"/>
    <mergeCell ref="I16:K16"/>
    <mergeCell ref="L19:L4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48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10" zoomScaleNormal="100" workbookViewId="0">
      <selection activeCell="J29" sqref="J29"/>
    </sheetView>
  </sheetViews>
  <sheetFormatPr defaultRowHeight="15" x14ac:dyDescent="0.25"/>
  <cols>
    <col min="1" max="1" width="9.140625" style="47"/>
    <col min="2" max="2" width="14.5703125" style="47" customWidth="1"/>
    <col min="3" max="4" width="17.5703125" style="47" customWidth="1"/>
    <col min="5" max="10" width="14.5703125" style="47" customWidth="1"/>
    <col min="11" max="11" width="14.5703125" style="62" customWidth="1"/>
    <col min="12" max="12" width="14.5703125" style="47" customWidth="1"/>
    <col min="13" max="13" width="14.5703125" style="62" customWidth="1"/>
    <col min="14" max="14" width="9.140625" style="47"/>
    <col min="15" max="15" width="10.140625" style="47" bestFit="1" customWidth="1"/>
    <col min="16" max="257" width="9.140625" style="47"/>
    <col min="258" max="269" width="14.5703125" style="47" customWidth="1"/>
    <col min="270" max="513" width="9.140625" style="47"/>
    <col min="514" max="525" width="14.5703125" style="47" customWidth="1"/>
    <col min="526" max="769" width="9.140625" style="47"/>
    <col min="770" max="781" width="14.5703125" style="47" customWidth="1"/>
    <col min="782" max="1025" width="9.140625" style="47"/>
    <col min="1026" max="1037" width="14.5703125" style="47" customWidth="1"/>
    <col min="1038" max="1281" width="9.140625" style="47"/>
    <col min="1282" max="1293" width="14.5703125" style="47" customWidth="1"/>
    <col min="1294" max="1537" width="9.140625" style="47"/>
    <col min="1538" max="1549" width="14.5703125" style="47" customWidth="1"/>
    <col min="1550" max="1793" width="9.140625" style="47"/>
    <col min="1794" max="1805" width="14.5703125" style="47" customWidth="1"/>
    <col min="1806" max="2049" width="9.140625" style="47"/>
    <col min="2050" max="2061" width="14.5703125" style="47" customWidth="1"/>
    <col min="2062" max="2305" width="9.140625" style="47"/>
    <col min="2306" max="2317" width="14.5703125" style="47" customWidth="1"/>
    <col min="2318" max="2561" width="9.140625" style="47"/>
    <col min="2562" max="2573" width="14.5703125" style="47" customWidth="1"/>
    <col min="2574" max="2817" width="9.140625" style="47"/>
    <col min="2818" max="2829" width="14.5703125" style="47" customWidth="1"/>
    <col min="2830" max="3073" width="9.140625" style="47"/>
    <col min="3074" max="3085" width="14.5703125" style="47" customWidth="1"/>
    <col min="3086" max="3329" width="9.140625" style="47"/>
    <col min="3330" max="3341" width="14.5703125" style="47" customWidth="1"/>
    <col min="3342" max="3585" width="9.140625" style="47"/>
    <col min="3586" max="3597" width="14.5703125" style="47" customWidth="1"/>
    <col min="3598" max="3841" width="9.140625" style="47"/>
    <col min="3842" max="3853" width="14.5703125" style="47" customWidth="1"/>
    <col min="3854" max="4097" width="9.140625" style="47"/>
    <col min="4098" max="4109" width="14.5703125" style="47" customWidth="1"/>
    <col min="4110" max="4353" width="9.140625" style="47"/>
    <col min="4354" max="4365" width="14.5703125" style="47" customWidth="1"/>
    <col min="4366" max="4609" width="9.140625" style="47"/>
    <col min="4610" max="4621" width="14.5703125" style="47" customWidth="1"/>
    <col min="4622" max="4865" width="9.140625" style="47"/>
    <col min="4866" max="4877" width="14.5703125" style="47" customWidth="1"/>
    <col min="4878" max="5121" width="9.140625" style="47"/>
    <col min="5122" max="5133" width="14.5703125" style="47" customWidth="1"/>
    <col min="5134" max="5377" width="9.140625" style="47"/>
    <col min="5378" max="5389" width="14.5703125" style="47" customWidth="1"/>
    <col min="5390" max="5633" width="9.140625" style="47"/>
    <col min="5634" max="5645" width="14.5703125" style="47" customWidth="1"/>
    <col min="5646" max="5889" width="9.140625" style="47"/>
    <col min="5890" max="5901" width="14.5703125" style="47" customWidth="1"/>
    <col min="5902" max="6145" width="9.140625" style="47"/>
    <col min="6146" max="6157" width="14.5703125" style="47" customWidth="1"/>
    <col min="6158" max="6401" width="9.140625" style="47"/>
    <col min="6402" max="6413" width="14.5703125" style="47" customWidth="1"/>
    <col min="6414" max="6657" width="9.140625" style="47"/>
    <col min="6658" max="6669" width="14.5703125" style="47" customWidth="1"/>
    <col min="6670" max="6913" width="9.140625" style="47"/>
    <col min="6914" max="6925" width="14.5703125" style="47" customWidth="1"/>
    <col min="6926" max="7169" width="9.140625" style="47"/>
    <col min="7170" max="7181" width="14.5703125" style="47" customWidth="1"/>
    <col min="7182" max="7425" width="9.140625" style="47"/>
    <col min="7426" max="7437" width="14.5703125" style="47" customWidth="1"/>
    <col min="7438" max="7681" width="9.140625" style="47"/>
    <col min="7682" max="7693" width="14.5703125" style="47" customWidth="1"/>
    <col min="7694" max="7937" width="9.140625" style="47"/>
    <col min="7938" max="7949" width="14.5703125" style="47" customWidth="1"/>
    <col min="7950" max="8193" width="9.140625" style="47"/>
    <col min="8194" max="8205" width="14.5703125" style="47" customWidth="1"/>
    <col min="8206" max="8449" width="9.140625" style="47"/>
    <col min="8450" max="8461" width="14.5703125" style="47" customWidth="1"/>
    <col min="8462" max="8705" width="9.140625" style="47"/>
    <col min="8706" max="8717" width="14.5703125" style="47" customWidth="1"/>
    <col min="8718" max="8961" width="9.140625" style="47"/>
    <col min="8962" max="8973" width="14.5703125" style="47" customWidth="1"/>
    <col min="8974" max="9217" width="9.140625" style="47"/>
    <col min="9218" max="9229" width="14.5703125" style="47" customWidth="1"/>
    <col min="9230" max="9473" width="9.140625" style="47"/>
    <col min="9474" max="9485" width="14.5703125" style="47" customWidth="1"/>
    <col min="9486" max="9729" width="9.140625" style="47"/>
    <col min="9730" max="9741" width="14.5703125" style="47" customWidth="1"/>
    <col min="9742" max="9985" width="9.140625" style="47"/>
    <col min="9986" max="9997" width="14.5703125" style="47" customWidth="1"/>
    <col min="9998" max="10241" width="9.140625" style="47"/>
    <col min="10242" max="10253" width="14.5703125" style="47" customWidth="1"/>
    <col min="10254" max="10497" width="9.140625" style="47"/>
    <col min="10498" max="10509" width="14.5703125" style="47" customWidth="1"/>
    <col min="10510" max="10753" width="9.140625" style="47"/>
    <col min="10754" max="10765" width="14.5703125" style="47" customWidth="1"/>
    <col min="10766" max="11009" width="9.140625" style="47"/>
    <col min="11010" max="11021" width="14.5703125" style="47" customWidth="1"/>
    <col min="11022" max="11265" width="9.140625" style="47"/>
    <col min="11266" max="11277" width="14.5703125" style="47" customWidth="1"/>
    <col min="11278" max="11521" width="9.140625" style="47"/>
    <col min="11522" max="11533" width="14.5703125" style="47" customWidth="1"/>
    <col min="11534" max="11777" width="9.140625" style="47"/>
    <col min="11778" max="11789" width="14.5703125" style="47" customWidth="1"/>
    <col min="11790" max="12033" width="9.140625" style="47"/>
    <col min="12034" max="12045" width="14.5703125" style="47" customWidth="1"/>
    <col min="12046" max="12289" width="9.140625" style="47"/>
    <col min="12290" max="12301" width="14.5703125" style="47" customWidth="1"/>
    <col min="12302" max="12545" width="9.140625" style="47"/>
    <col min="12546" max="12557" width="14.5703125" style="47" customWidth="1"/>
    <col min="12558" max="12801" width="9.140625" style="47"/>
    <col min="12802" max="12813" width="14.5703125" style="47" customWidth="1"/>
    <col min="12814" max="13057" width="9.140625" style="47"/>
    <col min="13058" max="13069" width="14.5703125" style="47" customWidth="1"/>
    <col min="13070" max="13313" width="9.140625" style="47"/>
    <col min="13314" max="13325" width="14.5703125" style="47" customWidth="1"/>
    <col min="13326" max="13569" width="9.140625" style="47"/>
    <col min="13570" max="13581" width="14.5703125" style="47" customWidth="1"/>
    <col min="13582" max="13825" width="9.140625" style="47"/>
    <col min="13826" max="13837" width="14.5703125" style="47" customWidth="1"/>
    <col min="13838" max="14081" width="9.140625" style="47"/>
    <col min="14082" max="14093" width="14.5703125" style="47" customWidth="1"/>
    <col min="14094" max="14337" width="9.140625" style="47"/>
    <col min="14338" max="14349" width="14.5703125" style="47" customWidth="1"/>
    <col min="14350" max="14593" width="9.140625" style="47"/>
    <col min="14594" max="14605" width="14.5703125" style="47" customWidth="1"/>
    <col min="14606" max="14849" width="9.140625" style="47"/>
    <col min="14850" max="14861" width="14.5703125" style="47" customWidth="1"/>
    <col min="14862" max="15105" width="9.140625" style="47"/>
    <col min="15106" max="15117" width="14.5703125" style="47" customWidth="1"/>
    <col min="15118" max="15361" width="9.140625" style="47"/>
    <col min="15362" max="15373" width="14.5703125" style="47" customWidth="1"/>
    <col min="15374" max="15617" width="9.140625" style="47"/>
    <col min="15618" max="15629" width="14.5703125" style="47" customWidth="1"/>
    <col min="15630" max="15873" width="9.140625" style="47"/>
    <col min="15874" max="15885" width="14.5703125" style="47" customWidth="1"/>
    <col min="15886" max="16129" width="9.140625" style="47"/>
    <col min="16130" max="16141" width="14.5703125" style="47" customWidth="1"/>
    <col min="16142" max="16384" width="9.140625" style="47"/>
  </cols>
  <sheetData>
    <row r="1" spans="1:13" ht="15.75" x14ac:dyDescent="0.25">
      <c r="A1" s="88" t="s">
        <v>108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.75" x14ac:dyDescent="0.25">
      <c r="A2" s="89" t="s">
        <v>42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5.75" x14ac:dyDescent="0.25">
      <c r="A3" s="89" t="s">
        <v>107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15.75" x14ac:dyDescent="0.25">
      <c r="A4" s="89" t="s">
        <v>106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x14ac:dyDescent="0.25">
      <c r="A5" s="48"/>
      <c r="B5" s="49"/>
      <c r="C5" s="49"/>
      <c r="D5" s="49"/>
      <c r="E5" s="49"/>
      <c r="F5" s="49"/>
      <c r="G5" s="49"/>
      <c r="H5" s="49"/>
      <c r="I5" s="49"/>
      <c r="J5" s="49"/>
      <c r="K5" s="50"/>
      <c r="L5" s="49"/>
      <c r="M5" s="50"/>
    </row>
    <row r="6" spans="1:13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2"/>
      <c r="L6" s="51"/>
      <c r="M6" s="52"/>
    </row>
    <row r="7" spans="1:13" x14ac:dyDescent="0.25">
      <c r="A7" s="87" t="str">
        <f>'[7]ф.9д-1  '!A6</f>
        <v>предоставляемые АО "Международный аэропорт "Калуга"</v>
      </c>
      <c r="B7" s="87"/>
      <c r="C7" s="87"/>
      <c r="D7" s="87"/>
      <c r="E7" s="87"/>
      <c r="F7" s="87"/>
      <c r="G7" s="87"/>
      <c r="H7" s="87"/>
      <c r="I7" s="87"/>
      <c r="J7" s="87"/>
      <c r="K7" s="53"/>
      <c r="L7" s="54"/>
      <c r="M7" s="53"/>
    </row>
    <row r="8" spans="1:13" x14ac:dyDescent="0.25">
      <c r="A8" s="87" t="s">
        <v>9</v>
      </c>
      <c r="B8" s="87"/>
      <c r="C8" s="87"/>
      <c r="D8" s="87"/>
      <c r="E8" s="87"/>
      <c r="F8" s="87"/>
      <c r="G8" s="87"/>
      <c r="H8" s="87"/>
      <c r="I8" s="87"/>
      <c r="J8" s="87"/>
      <c r="K8" s="53"/>
      <c r="L8" s="54"/>
      <c r="M8" s="53"/>
    </row>
    <row r="9" spans="1:13" x14ac:dyDescent="0.25">
      <c r="A9" s="87" t="str">
        <f>'[7]ф.9д-1  '!A8</f>
        <v>наименование аэропорта:  Калуга (Грабцево)</v>
      </c>
      <c r="B9" s="87"/>
      <c r="C9" s="87"/>
      <c r="D9" s="87"/>
      <c r="E9" s="87"/>
      <c r="F9" s="87"/>
      <c r="G9" s="87"/>
      <c r="H9" s="87"/>
      <c r="I9" s="87"/>
      <c r="J9" s="87"/>
      <c r="K9" s="53"/>
      <c r="L9" s="54"/>
      <c r="M9" s="53"/>
    </row>
    <row r="10" spans="1:13" s="57" customFormat="1" x14ac:dyDescent="0.25">
      <c r="A10" s="90" t="str">
        <f>'ф.9в-1_т.1'!A13:G13</f>
        <v>за период с 26.10.2025-28.03.2026 (зимний сезон)</v>
      </c>
      <c r="B10" s="90"/>
      <c r="C10" s="90"/>
      <c r="D10" s="90"/>
      <c r="E10" s="90"/>
      <c r="F10" s="90"/>
      <c r="G10" s="90"/>
      <c r="H10" s="90"/>
      <c r="I10" s="90"/>
      <c r="J10" s="90"/>
      <c r="K10" s="55"/>
      <c r="L10" s="56"/>
      <c r="M10" s="55"/>
    </row>
    <row r="11" spans="1:13" x14ac:dyDescent="0.25">
      <c r="A11" s="87" t="s">
        <v>8</v>
      </c>
      <c r="B11" s="87"/>
      <c r="C11" s="87"/>
      <c r="D11" s="87"/>
      <c r="E11" s="87"/>
      <c r="F11" s="87"/>
      <c r="G11" s="87"/>
      <c r="H11" s="87"/>
      <c r="I11" s="87"/>
      <c r="J11" s="87"/>
      <c r="K11" s="53"/>
      <c r="L11" s="54"/>
      <c r="M11" s="53"/>
    </row>
    <row r="12" spans="1:13" x14ac:dyDescent="0.25">
      <c r="A12" s="87" t="str">
        <f>'[8]ф.9в-1_т.1'!A15:G15</f>
        <v>адрес организации:  248035, РФ, город Калуга, улица Взлётная, дом 46</v>
      </c>
      <c r="B12" s="87"/>
      <c r="C12" s="87"/>
      <c r="D12" s="87"/>
      <c r="E12" s="87"/>
      <c r="F12" s="87"/>
      <c r="G12" s="87"/>
      <c r="H12" s="87"/>
      <c r="I12" s="87"/>
      <c r="J12" s="87"/>
      <c r="K12" s="53"/>
      <c r="L12" s="54"/>
      <c r="M12" s="53"/>
    </row>
    <row r="13" spans="1:13" x14ac:dyDescent="0.25">
      <c r="A13" s="51" t="str">
        <f>'[7]ф.9д-1  '!A12</f>
        <v>руководитель: Генеральный директор Кутушев Салават Шайхил-Исламович</v>
      </c>
      <c r="B13" s="51"/>
      <c r="C13" s="51"/>
      <c r="D13" s="51"/>
      <c r="E13" s="51"/>
      <c r="F13" s="51"/>
      <c r="G13" s="51"/>
      <c r="H13" s="51"/>
      <c r="I13" s="51"/>
      <c r="J13" s="51"/>
      <c r="K13" s="52"/>
      <c r="L13" s="51"/>
      <c r="M13" s="52"/>
    </row>
    <row r="14" spans="1:13" x14ac:dyDescent="0.25">
      <c r="A14" s="87" t="str">
        <f>'[7]ф.9д-1  '!A13</f>
        <v>контактные данные: тел. приёмной +7 (4842) 27-98-10; Факс +7 (4842) 27-98-27; e-mail: info@klf.aero</v>
      </c>
      <c r="B14" s="87"/>
      <c r="C14" s="87"/>
      <c r="D14" s="87"/>
      <c r="E14" s="87"/>
      <c r="F14" s="87"/>
      <c r="G14" s="87"/>
      <c r="H14" s="87"/>
      <c r="I14" s="87"/>
      <c r="J14" s="87"/>
      <c r="K14" s="53"/>
      <c r="L14" s="54"/>
      <c r="M14" s="53"/>
    </row>
    <row r="15" spans="1:13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53"/>
      <c r="L15" s="54"/>
      <c r="M15" s="53"/>
    </row>
    <row r="16" spans="1:13" ht="15.75" customHeight="1" x14ac:dyDescent="0.25">
      <c r="A16" s="51"/>
      <c r="B16" s="51"/>
      <c r="C16" s="51"/>
      <c r="D16" s="51"/>
      <c r="E16" s="51"/>
      <c r="F16" s="58"/>
      <c r="G16" s="58"/>
      <c r="H16" s="58"/>
      <c r="I16" s="58"/>
      <c r="J16" s="59"/>
      <c r="K16" s="60"/>
      <c r="L16" s="58"/>
      <c r="M16" s="61"/>
    </row>
    <row r="17" spans="1:15" ht="24" customHeight="1" x14ac:dyDescent="0.25">
      <c r="A17" s="74" t="s">
        <v>11</v>
      </c>
      <c r="B17" s="74" t="s">
        <v>143</v>
      </c>
      <c r="C17" s="74" t="s">
        <v>105</v>
      </c>
      <c r="D17" s="74"/>
      <c r="E17" s="74"/>
      <c r="F17" s="74" t="s">
        <v>104</v>
      </c>
      <c r="G17" s="74"/>
      <c r="H17" s="74"/>
      <c r="I17" s="74"/>
      <c r="J17" s="74"/>
      <c r="K17" s="86" t="s">
        <v>103</v>
      </c>
      <c r="L17" s="74" t="s">
        <v>102</v>
      </c>
      <c r="M17" s="86" t="s">
        <v>101</v>
      </c>
    </row>
    <row r="18" spans="1:15" ht="30" customHeight="1" x14ac:dyDescent="0.25">
      <c r="A18" s="74"/>
      <c r="B18" s="74"/>
      <c r="C18" s="74"/>
      <c r="D18" s="74"/>
      <c r="E18" s="74"/>
      <c r="F18" s="74" t="s">
        <v>100</v>
      </c>
      <c r="G18" s="74"/>
      <c r="H18" s="74" t="s">
        <v>99</v>
      </c>
      <c r="I18" s="74"/>
      <c r="J18" s="74"/>
      <c r="K18" s="86"/>
      <c r="L18" s="74"/>
      <c r="M18" s="86"/>
    </row>
    <row r="19" spans="1:15" ht="21" customHeight="1" x14ac:dyDescent="0.25">
      <c r="A19" s="74"/>
      <c r="B19" s="74"/>
      <c r="C19" s="74" t="s">
        <v>98</v>
      </c>
      <c r="D19" s="74" t="s">
        <v>142</v>
      </c>
      <c r="E19" s="74" t="s">
        <v>97</v>
      </c>
      <c r="F19" s="44" t="s">
        <v>96</v>
      </c>
      <c r="G19" s="44" t="s">
        <v>95</v>
      </c>
      <c r="H19" s="74" t="s">
        <v>94</v>
      </c>
      <c r="I19" s="74" t="s">
        <v>93</v>
      </c>
      <c r="J19" s="74" t="s">
        <v>92</v>
      </c>
      <c r="K19" s="86"/>
      <c r="L19" s="74"/>
      <c r="M19" s="86"/>
      <c r="N19" s="30"/>
    </row>
    <row r="20" spans="1:15" ht="75" customHeight="1" x14ac:dyDescent="0.25">
      <c r="A20" s="74"/>
      <c r="B20" s="74"/>
      <c r="C20" s="74"/>
      <c r="D20" s="74"/>
      <c r="E20" s="74"/>
      <c r="F20" s="44" t="s">
        <v>91</v>
      </c>
      <c r="G20" s="44" t="s">
        <v>91</v>
      </c>
      <c r="H20" s="74"/>
      <c r="I20" s="74"/>
      <c r="J20" s="74"/>
      <c r="K20" s="86"/>
      <c r="L20" s="74"/>
      <c r="M20" s="86"/>
      <c r="N20" s="30"/>
    </row>
    <row r="21" spans="1:15" ht="15.75" customHeigh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</row>
    <row r="22" spans="1:15" ht="30" x14ac:dyDescent="0.25">
      <c r="A22" s="35">
        <v>1</v>
      </c>
      <c r="B22" s="41">
        <v>45968</v>
      </c>
      <c r="C22" s="28">
        <v>0</v>
      </c>
      <c r="D22" s="28" t="s">
        <v>156</v>
      </c>
      <c r="E22" s="37">
        <v>0</v>
      </c>
      <c r="F22" s="39">
        <v>0</v>
      </c>
      <c r="G22" s="39">
        <v>0</v>
      </c>
      <c r="H22" s="39" t="s">
        <v>144</v>
      </c>
      <c r="I22" s="39">
        <v>0</v>
      </c>
      <c r="J22" s="39">
        <v>0</v>
      </c>
      <c r="K22" s="40">
        <v>1852333.33</v>
      </c>
      <c r="L22" s="38">
        <v>2</v>
      </c>
      <c r="M22" s="40">
        <v>3706666.66</v>
      </c>
      <c r="O22" s="62"/>
    </row>
  </sheetData>
  <mergeCells count="27">
    <mergeCell ref="A15:J15"/>
    <mergeCell ref="A1:M1"/>
    <mergeCell ref="A2:M2"/>
    <mergeCell ref="A3:M3"/>
    <mergeCell ref="A4:M4"/>
    <mergeCell ref="A7:J7"/>
    <mergeCell ref="A8:J8"/>
    <mergeCell ref="A9:J9"/>
    <mergeCell ref="A10:J10"/>
    <mergeCell ref="A11:J11"/>
    <mergeCell ref="A12:J12"/>
    <mergeCell ref="A14:J14"/>
    <mergeCell ref="A17:A20"/>
    <mergeCell ref="B17:B20"/>
    <mergeCell ref="C17:E18"/>
    <mergeCell ref="M17:M20"/>
    <mergeCell ref="L17:L20"/>
    <mergeCell ref="F17:J17"/>
    <mergeCell ref="K17:K20"/>
    <mergeCell ref="F18:G18"/>
    <mergeCell ref="H18:J18"/>
    <mergeCell ref="C19:C20"/>
    <mergeCell ref="D19:D20"/>
    <mergeCell ref="E19:E20"/>
    <mergeCell ref="H19:H20"/>
    <mergeCell ref="I19:I20"/>
    <mergeCell ref="J19:J20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Титульный лист</vt:lpstr>
      <vt:lpstr>ф.9в-1_т.1</vt:lpstr>
      <vt:lpstr>ф.9в-1_т.2</vt:lpstr>
      <vt:lpstr>ф.9г-1</vt:lpstr>
      <vt:lpstr>ф.9г-2</vt:lpstr>
      <vt:lpstr>ф.9д-1  </vt:lpstr>
      <vt:lpstr>ф.9ж-1</vt:lpstr>
      <vt:lpstr>'ф.9в-1_т.1'!sub_11011</vt:lpstr>
      <vt:lpstr>'ф.9в-1_т.1'!sub_1110</vt:lpstr>
      <vt:lpstr>'ф.9в-1_т.1'!sub_1120</vt:lpstr>
      <vt:lpstr>'ф.9в-1_т.2'!sub_1120</vt:lpstr>
      <vt:lpstr>'ф.9г-2'!sub_1120</vt:lpstr>
      <vt:lpstr>'ф.9д-1  '!Заголовки_для_печати</vt:lpstr>
      <vt:lpstr>'Титульный лист'!Область_печати</vt:lpstr>
      <vt:lpstr>'ф.9в-1_т.1'!Область_печати</vt:lpstr>
      <vt:lpstr>'ф.9в-1_т.2'!Область_печати</vt:lpstr>
      <vt:lpstr>'ф.9г-1'!Область_печати</vt:lpstr>
      <vt:lpstr>'ф.9г-2'!Область_печати</vt:lpstr>
      <vt:lpstr>'ф.9д-1  '!Область_печати</vt:lpstr>
      <vt:lpstr>'ф.9ж-1'!Область_печати</vt:lpstr>
    </vt:vector>
  </TitlesOfParts>
  <Company>Basel Aero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Юрьевна Лукьянова</dc:creator>
  <cp:lastModifiedBy>Билюкова Ирина Валерьевна</cp:lastModifiedBy>
  <cp:lastPrinted>2021-10-19T08:47:18Z</cp:lastPrinted>
  <dcterms:created xsi:type="dcterms:W3CDTF">2016-04-26T10:07:05Z</dcterms:created>
  <dcterms:modified xsi:type="dcterms:W3CDTF">2026-03-31T11:46:22Z</dcterms:modified>
</cp:coreProperties>
</file>